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3" activeTab="0"/>
  </bookViews>
  <sheets>
    <sheet name="ĐLV7T1" sheetId="1" r:id="rId1"/>
    <sheet name="ĐLV7TĐ1" sheetId="2" r:id="rId2"/>
    <sheet name="DLV7M1" sheetId="3" r:id="rId3"/>
    <sheet name="ĐLV8K1" sheetId="4" r:id="rId4"/>
    <sheet name="ĐLV8T1" sheetId="5" r:id="rId5"/>
    <sheet name="ĐLV8QĐ1" sheetId="6" r:id="rId6"/>
  </sheets>
  <definedNames>
    <definedName name="_xlnm.Print_Area" localSheetId="2">'DLV7M1'!$A$1:$AI$24</definedName>
    <definedName name="_xlnm.Print_Titles" localSheetId="2">'DLV7M1'!$7:$8</definedName>
    <definedName name="_xlnm.Print_Titles" localSheetId="0">'ĐLV7T1'!$7:$9</definedName>
    <definedName name="_xlnm.Print_Titles" localSheetId="1">'ĐLV7TĐ1'!$7:$9</definedName>
    <definedName name="_xlnm.Print_Titles" localSheetId="3">'ĐLV8K1'!$7:$9</definedName>
    <definedName name="_xlnm.Print_Titles" localSheetId="5">'ĐLV8QĐ1'!$7:$9</definedName>
    <definedName name="_xlnm.Print_Titles" localSheetId="4">'ĐLV8T1'!$7:$9</definedName>
  </definedNames>
  <calcPr fullCalcOnLoad="1"/>
</workbook>
</file>

<file path=xl/sharedStrings.xml><?xml version="1.0" encoding="utf-8"?>
<sst xmlns="http://schemas.openxmlformats.org/spreadsheetml/2006/main" count="501" uniqueCount="245">
  <si>
    <t>TRƯỜNG ĐẠI HỌC</t>
  </si>
  <si>
    <t>CỘNG HÒA XÃ HỘI CHỦ NGHĨA VIỆT NAM</t>
  </si>
  <si>
    <t>TÀI NGUYÊN VÀ MÔI TRƯỜNG HÀ NỘI</t>
  </si>
  <si>
    <t>Độc lập - Tự do - Hạnh phúc</t>
  </si>
  <si>
    <t>STT</t>
  </si>
  <si>
    <t>Mã sinh viên</t>
  </si>
  <si>
    <t>Họ và tên</t>
  </si>
  <si>
    <t>Ngày sinh</t>
  </si>
  <si>
    <t>Mô hình toán thủy văn</t>
  </si>
  <si>
    <t>Tiếng Anh 3</t>
  </si>
  <si>
    <t>Truyền thông về thủy văn</t>
  </si>
  <si>
    <t>Thủy văn nước dưới đất</t>
  </si>
  <si>
    <t>Công trình trạm thuỷ văn</t>
  </si>
  <si>
    <t>Quản lý tổng hợp tài nguyên nước</t>
  </si>
  <si>
    <t>Thực tập tốt nghiệp dự báo thủy văn</t>
  </si>
  <si>
    <t>Phương pháp tính</t>
  </si>
  <si>
    <t>Niên luận</t>
  </si>
  <si>
    <t>Đánh giá tác động môi trường</t>
  </si>
  <si>
    <t>Khí hậu Việt Nam và biến đổi khí hậu</t>
  </si>
  <si>
    <t>Phân tích hệ thống thủy văn</t>
  </si>
  <si>
    <t>Quy hoạch và quản lý lưới trạm thuỷ văn</t>
  </si>
  <si>
    <t>Tính toán điều tiết dòng chảy và cấp nước</t>
  </si>
  <si>
    <t>Thực tập tốt nghiệp mô hình toán thủy văn</t>
  </si>
  <si>
    <t>Thực tập Trắc địa</t>
  </si>
  <si>
    <t>Kỹ thuật viễn thám và GIS trong thủy văn</t>
  </si>
  <si>
    <t>Kỹ năng mềm</t>
  </si>
  <si>
    <t>Thi TN</t>
  </si>
  <si>
    <t>Tỷ lệ % các học phần phải thi lại</t>
  </si>
  <si>
    <t>Số tín chỉ tích lũy toàn khóa</t>
  </si>
  <si>
    <t>ĐIỂM TRUNG BÌNH CHUNG TÍCH LŨY TOÀN KHÓA</t>
  </si>
  <si>
    <t>GDTC</t>
  </si>
  <si>
    <t>GDQP</t>
  </si>
  <si>
    <t>Xếp loại TN</t>
  </si>
  <si>
    <t>Tính toán thuỷ năng cơ sở</t>
  </si>
  <si>
    <t>Dự báo nước ngầm</t>
  </si>
  <si>
    <t xml:space="preserve">  1771030002</t>
  </si>
  <si>
    <t xml:space="preserve">  Đậu Văn</t>
  </si>
  <si>
    <t>Đàn</t>
  </si>
  <si>
    <t>10/12/1981</t>
  </si>
  <si>
    <t>0</t>
  </si>
  <si>
    <t>48</t>
  </si>
  <si>
    <t>2.84</t>
  </si>
  <si>
    <t xml:space="preserve">  1771030016</t>
  </si>
  <si>
    <t xml:space="preserve">  Trịnh Quốc</t>
  </si>
  <si>
    <t>Huy</t>
  </si>
  <si>
    <t>07/11/1983</t>
  </si>
  <si>
    <t>2.64</t>
  </si>
  <si>
    <t xml:space="preserve">  1771030001</t>
  </si>
  <si>
    <t xml:space="preserve">  Nguyễn Thị</t>
  </si>
  <si>
    <t>Nhung</t>
  </si>
  <si>
    <t>02/11/1987</t>
  </si>
  <si>
    <t>3.14</t>
  </si>
  <si>
    <t>Số SV giỏi: 0</t>
  </si>
  <si>
    <t>Số SV trung bình: 0</t>
  </si>
  <si>
    <t>HIỆU TRƯỞNG</t>
  </si>
  <si>
    <t>NGƯỜI TỔNG HỢP</t>
  </si>
  <si>
    <t>KẾT QUẢ HỌC TẬP TOÀN KHÓA  (2017 - 2019)</t>
  </si>
  <si>
    <t xml:space="preserve">   LỚP:  ĐLV7T1                       NGÀNH Thủy văn học                               HỆ ĐÀO TẠO: Liên thông giữa trình độ cao đẳng với trình độ đại học, hệ vừa làm vừa học </t>
  </si>
  <si>
    <t>Đ</t>
  </si>
  <si>
    <t>Khá</t>
  </si>
  <si>
    <t xml:space="preserve">Tổng hợp: </t>
  </si>
  <si>
    <t>Tổng số SV đạt : 03</t>
  </si>
  <si>
    <t>Tổng số SV ko  đạt : 0</t>
  </si>
  <si>
    <t xml:space="preserve">Số HSSV xuất sắc: 0 </t>
  </si>
  <si>
    <t>Số SV Khá: 03</t>
  </si>
  <si>
    <t>KT. TRƯỞNG PHÒNG ĐÀO TẠO</t>
  </si>
  <si>
    <t>PHÓ TRƯỞNG PHÒNG</t>
  </si>
  <si>
    <t>KHOA KHÍ TƯỢNG THỦY VĂN</t>
  </si>
  <si>
    <t>Hà Nội, ngày 01 tháng 6 năm 2020</t>
  </si>
  <si>
    <t>Hoàng Anh Huy</t>
  </si>
  <si>
    <t>Lưu Văn Huyền</t>
  </si>
  <si>
    <t>Vũ Mỹ Linh</t>
  </si>
  <si>
    <t>Trịnh Thị Nhung</t>
  </si>
  <si>
    <t>THÔNG TIN ĐỊA LÝ</t>
  </si>
  <si>
    <t xml:space="preserve">KHOA TRẮC ĐỊA BẢN ĐỒ, </t>
  </si>
  <si>
    <t>KT.TRƯỞNG PHÒNG ĐÀO TẠO</t>
  </si>
  <si>
    <t>Tổng số SV ko đạt:0</t>
  </si>
  <si>
    <t>Số SV Khá: 0</t>
  </si>
  <si>
    <t>Số SV giỏi: 02</t>
  </si>
  <si>
    <t>Số HSSV xuất sắc:0</t>
  </si>
  <si>
    <t>Tổng số SV đạt: 02</t>
  </si>
  <si>
    <t>Tổng hợp:</t>
  </si>
  <si>
    <t>Giỏi</t>
  </si>
  <si>
    <t>3.27</t>
  </si>
  <si>
    <t>51</t>
  </si>
  <si>
    <t>19/08/1994</t>
  </si>
  <si>
    <t>Huệ</t>
  </si>
  <si>
    <t xml:space="preserve">  1771090005</t>
  </si>
  <si>
    <t>08/03/1993</t>
  </si>
  <si>
    <t>Hiền</t>
  </si>
  <si>
    <t xml:space="preserve">  Hà Thị</t>
  </si>
  <si>
    <t xml:space="preserve">  1771090017</t>
  </si>
  <si>
    <t>Ứng dụng công nghệ GNSS</t>
  </si>
  <si>
    <t>Xây dựng và khai thác cơ sở dữ liệu về biển và hải đảo</t>
  </si>
  <si>
    <t>Thực tập tốt nghiệp</t>
  </si>
  <si>
    <t>Kỹ thuật lập trình trong trắc địa</t>
  </si>
  <si>
    <t>Công nghệ Lidar</t>
  </si>
  <si>
    <t>Xử lý số liệu trắc địa</t>
  </si>
  <si>
    <t>Bản đồ trong ngành tài nguyên và môi trường</t>
  </si>
  <si>
    <t>Vật lý đại cương</t>
  </si>
  <si>
    <t>Tiếng anh chuyên ngành</t>
  </si>
  <si>
    <t>Bản đồ học hiện đại</t>
  </si>
  <si>
    <t>Cơ sở dữ liệu địa lý</t>
  </si>
  <si>
    <t>Trắc địa biển</t>
  </si>
  <si>
    <t>Quản lý dự án đo đạc - bản đồ</t>
  </si>
  <si>
    <t>Trắc địa lý thuyết</t>
  </si>
  <si>
    <t>Đại số</t>
  </si>
  <si>
    <t>Phạm Minh Ngọc</t>
  </si>
  <si>
    <t>KHOA MÔI TRƯỜNG</t>
  </si>
  <si>
    <t>Hà Nội, ngày 1 tháng 6 năm 2020</t>
  </si>
  <si>
    <t>Tổng số SV ko đạt: 0</t>
  </si>
  <si>
    <t>Số SV Khá: 3</t>
  </si>
  <si>
    <t>Số HSSV xuất sắc: 0</t>
  </si>
  <si>
    <t>Tổng số SV đạt: 3</t>
  </si>
  <si>
    <t>10/05/1988</t>
  </si>
  <si>
    <t>Thức</t>
  </si>
  <si>
    <t>Thạch Thị</t>
  </si>
  <si>
    <t>1771070012</t>
  </si>
  <si>
    <t>17/01/1990</t>
  </si>
  <si>
    <t>Bích</t>
  </si>
  <si>
    <t>Nguyễn Thị</t>
  </si>
  <si>
    <t>1771070004</t>
  </si>
  <si>
    <t>Đạt</t>
  </si>
  <si>
    <t>27/01/1992</t>
  </si>
  <si>
    <t>Anh</t>
  </si>
  <si>
    <t>Nguyễn Trâm</t>
  </si>
  <si>
    <t>1771070013</t>
  </si>
  <si>
    <t xml:space="preserve">Năng lượng và môi trường </t>
  </si>
  <si>
    <t xml:space="preserve">Kiểm toán chất thải </t>
  </si>
  <si>
    <t>Kỹ thuật xử lý và cải tạo đất</t>
  </si>
  <si>
    <t>Tổng số tín chỉ thi lại</t>
  </si>
  <si>
    <t>Số tín chỉ tích lũy</t>
  </si>
  <si>
    <t xml:space="preserve">Thực tập tốt nghiệp </t>
  </si>
  <si>
    <t xml:space="preserve">Đồ án thông tin môi trường </t>
  </si>
  <si>
    <t xml:space="preserve">Thực tập đánh giá chất lượng môi trường </t>
  </si>
  <si>
    <t xml:space="preserve">Thông tin môi trường </t>
  </si>
  <si>
    <t xml:space="preserve">Hệ thống quản lý chất lượng môi trường </t>
  </si>
  <si>
    <t xml:space="preserve">Kiểm soát an toàn hóa chất và quản lý phòng thí nghiệm </t>
  </si>
  <si>
    <t xml:space="preserve">Đồ án công nghệ môi trường </t>
  </si>
  <si>
    <t xml:space="preserve">Đồ án kiểm soát môi trường doanh nghiệp </t>
  </si>
  <si>
    <t xml:space="preserve">Thực hành vận hành hệ thống xử lý chất thải </t>
  </si>
  <si>
    <t xml:space="preserve">Kiểm soát môi trường doanh nghiệp </t>
  </si>
  <si>
    <t xml:space="preserve">Thiết kế, vận hành công trình môi trường </t>
  </si>
  <si>
    <t xml:space="preserve">Các quá trình sinh học trong công nghệ môi trường </t>
  </si>
  <si>
    <t xml:space="preserve">Thực tập Vi sinh vật kỹ thuật môi trường </t>
  </si>
  <si>
    <t xml:space="preserve">Tham quan nhận thức </t>
  </si>
  <si>
    <t xml:space="preserve">Các phương pháp xử lý và phân tích mẫu môi trường </t>
  </si>
  <si>
    <t xml:space="preserve">AUTOCAD trong kỹ thuật môi trường </t>
  </si>
  <si>
    <t xml:space="preserve">Vật lý đại cương </t>
  </si>
  <si>
    <t xml:space="preserve">Xác suất thống kê </t>
  </si>
  <si>
    <t xml:space="preserve">Toán cao cấp 2 </t>
  </si>
  <si>
    <t xml:space="preserve">Tiếng Anh 3 </t>
  </si>
  <si>
    <t xml:space="preserve">Kỹ năng mềm </t>
  </si>
  <si>
    <t>Mã SV</t>
  </si>
  <si>
    <t>KẾT QUẢ HỌC TẬP TOÀN KHÓA (2017-2019)</t>
  </si>
  <si>
    <t xml:space="preserve">TRƯỜNG ĐẠI HỌC  </t>
  </si>
  <si>
    <t>Số HSSV xuất sắc: 01</t>
  </si>
  <si>
    <t>Tổng số SV đạt : 01</t>
  </si>
  <si>
    <t>Xuất sắc</t>
  </si>
  <si>
    <t>26/02/1989</t>
  </si>
  <si>
    <t>Thọ</t>
  </si>
  <si>
    <t xml:space="preserve">  Trần Đức</t>
  </si>
  <si>
    <t xml:space="preserve">  1871020014</t>
  </si>
  <si>
    <t>Hoàn lưu khí quyển</t>
  </si>
  <si>
    <t>Tài nguyên khí hậu</t>
  </si>
  <si>
    <t>Chuẩn đầu ra kỹ năng mềm</t>
  </si>
  <si>
    <t>Chuẩn đầu ra tin học</t>
  </si>
  <si>
    <t>Chuẩn đầu ra ngoại ngữ</t>
  </si>
  <si>
    <t>Thực hành dự báo số trị</t>
  </si>
  <si>
    <t>Phân tích và dự báo thời tiết</t>
  </si>
  <si>
    <t>Cơ học chất lỏng</t>
  </si>
  <si>
    <t>Pháp luật đại cương</t>
  </si>
  <si>
    <t>Khí tượng động lực 1</t>
  </si>
  <si>
    <t>Hệ thống thông tin địa lý</t>
  </si>
  <si>
    <t>Dao động và biến đổi khí hậu</t>
  </si>
  <si>
    <t>Phương trình toán lý</t>
  </si>
  <si>
    <t>Khí tượng động lực 2</t>
  </si>
  <si>
    <t>Giải tích 2</t>
  </si>
  <si>
    <t>Dự báo số trị</t>
  </si>
  <si>
    <t>Truyền thông về khí tượng thủy văn</t>
  </si>
  <si>
    <t>Thực tập tốt nghiệp dự báo</t>
  </si>
  <si>
    <t>Dự báo khí hậu</t>
  </si>
  <si>
    <t>Giải tích 1</t>
  </si>
  <si>
    <t>LỚP:  ĐLV8K1                 NGÀNH: Khí tượng và khí hậu học              HỆ ĐÀO TẠO: Liên thông giữa trình độ cao đẳng với trình độ đại học, hệ vừa làm vừa học</t>
  </si>
  <si>
    <t>KẾT QUẢ HỌC TẬP TOÀN KHÓA  (2018 - 2020)</t>
  </si>
  <si>
    <t>Số SV Khá: 07</t>
  </si>
  <si>
    <t>Tổng số SV đạt : 07</t>
  </si>
  <si>
    <t>26/06/1979</t>
  </si>
  <si>
    <t>Tú</t>
  </si>
  <si>
    <t xml:space="preserve">  Nguyễn Huy</t>
  </si>
  <si>
    <t xml:space="preserve">  1871030002</t>
  </si>
  <si>
    <t>26/06/1983</t>
  </si>
  <si>
    <t>Tiến</t>
  </si>
  <si>
    <t xml:space="preserve">  Cao Đăng</t>
  </si>
  <si>
    <t xml:space="preserve">  1871030018</t>
  </si>
  <si>
    <t>01/04/1992</t>
  </si>
  <si>
    <t>Lương</t>
  </si>
  <si>
    <t xml:space="preserve">  Đặng Xuân</t>
  </si>
  <si>
    <t xml:space="preserve">  1871030006</t>
  </si>
  <si>
    <t>20/08/1995</t>
  </si>
  <si>
    <t>Liên</t>
  </si>
  <si>
    <t xml:space="preserve">  Lại Bích</t>
  </si>
  <si>
    <t xml:space="preserve">  1871030008</t>
  </si>
  <si>
    <t>10/09/1994</t>
  </si>
  <si>
    <t>Lam</t>
  </si>
  <si>
    <t xml:space="preserve">  Nguyên Danh</t>
  </si>
  <si>
    <t xml:space="preserve">  1871030005</t>
  </si>
  <si>
    <t>02/09/1993</t>
  </si>
  <si>
    <t>Hậu</t>
  </si>
  <si>
    <t xml:space="preserve">  Vũ Văn</t>
  </si>
  <si>
    <t xml:space="preserve">  1871030010</t>
  </si>
  <si>
    <t>30/07/1994</t>
  </si>
  <si>
    <t xml:space="preserve">  Trần Xuân</t>
  </si>
  <si>
    <t xml:space="preserve">  1871030004</t>
  </si>
  <si>
    <t>LỚP:  ĐLV8T1                      NGÀNH: Thủy văn học                    HỆ ĐÀO TẠO: Liên thông giữa trình độ cao đẳng với trình độ đại học, hệ vừa làm vừa học</t>
  </si>
  <si>
    <t>KHOA QUẢN LÝ ĐẤT ĐAI</t>
  </si>
  <si>
    <t>Số SV TB : 0</t>
  </si>
  <si>
    <t>Số SV Khá: 01</t>
  </si>
  <si>
    <t>Tổng số SV đạt:01</t>
  </si>
  <si>
    <t>10/06/1977</t>
  </si>
  <si>
    <t>Quyền</t>
  </si>
  <si>
    <t xml:space="preserve">  Trần Dũng</t>
  </si>
  <si>
    <t xml:space="preserve">  1871110009</t>
  </si>
  <si>
    <t>Hồ sơ địa chính</t>
  </si>
  <si>
    <t>Giải quyết tranh chấp, khiếu nại, tố cáo về đất đai</t>
  </si>
  <si>
    <t>;</t>
  </si>
  <si>
    <t>Quy hoạch nông nghiệp và phát triển nông thôn</t>
  </si>
  <si>
    <t>Thực tập tin học ứng dụng trong quản lý đất đai</t>
  </si>
  <si>
    <t>Quản lý thị trường bất động sản</t>
  </si>
  <si>
    <t>Toán cao cấp 2</t>
  </si>
  <si>
    <t>Quy hoạch đô thị</t>
  </si>
  <si>
    <t>Dịch vụ công về đất đai</t>
  </si>
  <si>
    <t>Tiếng Anh chuyên ngành</t>
  </si>
  <si>
    <t>Xác suất thống kê</t>
  </si>
  <si>
    <t>Quản lý tài nguyên môi trường</t>
  </si>
  <si>
    <t>Đánh giá đất</t>
  </si>
  <si>
    <t>Hóa học đại cương</t>
  </si>
  <si>
    <t>Quản lý và sử dụng đất trong điều kiện biến đổi khí hậu</t>
  </si>
  <si>
    <t>Hóa học đất</t>
  </si>
  <si>
    <t>Quy hoạch tổng thể phát triển kinh tế - xã hội</t>
  </si>
  <si>
    <t>Lập và quản lý dự án đầu tư trong lĩnh vực đất đai</t>
  </si>
  <si>
    <t>Sử dụng đất và kinh tế đất</t>
  </si>
  <si>
    <t>LỚP:  ĐLV8QĐ1                        NGÀNH: Quản lý đất đai                 HỆ ĐÀO TẠO:  Liên thông giữa trình độ cao đẳng với trình độ đại học, hệ vừa làm vừa học</t>
  </si>
  <si>
    <t>LỚP:  ĐLV7TĐ1      NGÀNH: Kỹ thuật Trắc địa - bản đồ        HỆ ĐÀO TẠO: Liên thông giữa trình độ cao đẳng với trình độ đại học, hệ vừa làm vừa học</t>
  </si>
  <si>
    <r>
      <rPr>
        <b/>
        <sz val="12"/>
        <color indexed="8"/>
        <rFont val="Times New Roman"/>
        <family val="1"/>
      </rPr>
      <t xml:space="preserve">Lớp:  ĐLV7M1                        Ngành: Công nghệ kỹ thuật môi trường               Hệ đào tạo: Liên thông giữa trình độ cao đẳng lên trình độ đại học, hệ vừa làm vừa học
  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</si>
</sst>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0.00;[Red]0.00"/>
    <numFmt numFmtId="167" formatCode="_(* #.##0.00_);_(* \(#.##0.00\);_(* &quot;-&quot;??_);_(@_)"/>
    <numFmt numFmtId="168" formatCode="0;[Red]0"/>
    <numFmt numFmtId="169" formatCode="_(* #.##0.000_);_(* \(#.##0.000\);_(* &quot;-&quot;??_);_(@_)"/>
    <numFmt numFmtId="170" formatCode="_(* #.##0.0_);_(* \(#.##0.0\);_(* &quot;-&quot;??_);_(@_)"/>
    <numFmt numFmtId="171" formatCode="_(* #.##0._);_(* \(#.##0.\);_(* &quot;-&quot;??_);_(@_)"/>
    <numFmt numFmtId="172" formatCode="_(* #.##._);_(* \(#.##.\);_(* &quot;-&quot;??_);_(@_ⴆ"/>
    <numFmt numFmtId="173" formatCode="_(* #.#._);_(* \(#.#.\);_(* &quot;-&quot;??_);_(@_ⴆ"/>
    <numFmt numFmtId="174" formatCode="0.00_);\(0.00\)"/>
  </numFmts>
  <fonts count="61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i/>
      <sz val="7"/>
      <color indexed="8"/>
      <name val="Arial"/>
      <family val="2"/>
    </font>
    <font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164" fontId="5" fillId="0" borderId="13" xfId="0" applyNumberFormat="1" applyFont="1" applyFill="1" applyBorder="1" applyAlignment="1" applyProtection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 shrinkToFit="1"/>
      <protection/>
    </xf>
    <xf numFmtId="165" fontId="5" fillId="0" borderId="11" xfId="0" applyNumberFormat="1" applyFont="1" applyFill="1" applyBorder="1" applyAlignment="1" applyProtection="1">
      <alignment horizontal="center" vertical="center" shrinkToFit="1"/>
      <protection/>
    </xf>
    <xf numFmtId="164" fontId="4" fillId="0" borderId="13" xfId="0" applyNumberFormat="1" applyFont="1" applyFill="1" applyBorder="1" applyAlignment="1" applyProtection="1">
      <alignment horizontal="center" vertical="center" shrinkToFit="1"/>
      <protection/>
    </xf>
    <xf numFmtId="164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shrinkToFit="1"/>
    </xf>
    <xf numFmtId="0" fontId="15" fillId="0" borderId="11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shrinkToFit="1"/>
    </xf>
    <xf numFmtId="165" fontId="5" fillId="0" borderId="11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164" fontId="5" fillId="0" borderId="1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90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167" fontId="20" fillId="0" borderId="14" xfId="44" applyFont="1" applyFill="1" applyBorder="1" applyAlignment="1" applyProtection="1">
      <alignment horizontal="center" vertical="center" wrapText="1"/>
      <protection/>
    </xf>
    <xf numFmtId="168" fontId="21" fillId="0" borderId="14" xfId="0" applyNumberFormat="1" applyFont="1" applyBorder="1" applyAlignment="1">
      <alignment horizontal="center" vertical="center" wrapText="1"/>
    </xf>
    <xf numFmtId="168" fontId="20" fillId="0" borderId="14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 shrinkToFit="1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14" xfId="0" applyFont="1" applyBorder="1" applyAlignment="1">
      <alignment horizontal="center" vertical="center" shrinkToFit="1"/>
    </xf>
    <xf numFmtId="164" fontId="5" fillId="0" borderId="14" xfId="0" applyNumberFormat="1" applyFont="1" applyBorder="1" applyAlignment="1">
      <alignment horizontal="center" vertical="center" shrinkToFit="1"/>
    </xf>
    <xf numFmtId="164" fontId="5" fillId="0" borderId="13" xfId="0" applyNumberFormat="1" applyFont="1" applyBorder="1" applyAlignment="1">
      <alignment horizontal="center" vertical="center" shrinkToFit="1"/>
    </xf>
    <xf numFmtId="166" fontId="4" fillId="0" borderId="13" xfId="0" applyNumberFormat="1" applyFont="1" applyBorder="1" applyAlignment="1">
      <alignment horizontal="center" vertical="center" shrinkToFit="1"/>
    </xf>
    <xf numFmtId="168" fontId="5" fillId="0" borderId="13" xfId="0" applyNumberFormat="1" applyFont="1" applyBorder="1" applyAlignment="1">
      <alignment horizontal="center" vertical="center" shrinkToFit="1"/>
    </xf>
    <xf numFmtId="165" fontId="5" fillId="0" borderId="11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164" fontId="5" fillId="0" borderId="1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90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shrinkToFit="1"/>
    </xf>
    <xf numFmtId="174" fontId="26" fillId="0" borderId="14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10" fillId="0" borderId="0" xfId="56" applyFont="1">
      <alignment/>
      <protection/>
    </xf>
    <xf numFmtId="0" fontId="0" fillId="0" borderId="0" xfId="56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 vertical="center"/>
      <protection/>
    </xf>
    <xf numFmtId="0" fontId="9" fillId="0" borderId="0" xfId="56" applyFont="1">
      <alignment/>
      <protection/>
    </xf>
    <xf numFmtId="0" fontId="10" fillId="0" borderId="0" xfId="56" applyFont="1" applyAlignment="1">
      <alignment horizontal="center" vertical="center" shrinkToFit="1"/>
      <protection/>
    </xf>
    <xf numFmtId="0" fontId="7" fillId="0" borderId="0" xfId="56" applyFont="1">
      <alignment/>
      <protection/>
    </xf>
    <xf numFmtId="0" fontId="25" fillId="0" borderId="14" xfId="56" applyFont="1" applyBorder="1" applyAlignment="1">
      <alignment horizontal="center" vertical="center" shrinkToFit="1"/>
      <protection/>
    </xf>
    <xf numFmtId="164" fontId="5" fillId="0" borderId="14" xfId="56" applyNumberFormat="1" applyFont="1" applyBorder="1" applyAlignment="1">
      <alignment horizontal="center" vertical="center" shrinkToFit="1"/>
      <protection/>
    </xf>
    <xf numFmtId="166" fontId="4" fillId="0" borderId="14" xfId="56" applyNumberFormat="1" applyFont="1" applyBorder="1" applyAlignment="1">
      <alignment horizontal="center" vertical="center" shrinkToFit="1"/>
      <protection/>
    </xf>
    <xf numFmtId="168" fontId="5" fillId="0" borderId="14" xfId="56" applyNumberFormat="1" applyFont="1" applyBorder="1" applyAlignment="1">
      <alignment horizontal="center" vertical="center" shrinkToFit="1"/>
      <protection/>
    </xf>
    <xf numFmtId="165" fontId="5" fillId="0" borderId="13" xfId="56" applyNumberFormat="1" applyFont="1" applyBorder="1" applyAlignment="1">
      <alignment horizontal="center" vertical="center" shrinkToFit="1"/>
      <protection/>
    </xf>
    <xf numFmtId="165" fontId="5" fillId="0" borderId="11" xfId="56" applyNumberFormat="1" applyFont="1" applyBorder="1" applyAlignment="1">
      <alignment horizontal="center" vertical="center" shrinkToFit="1"/>
      <protection/>
    </xf>
    <xf numFmtId="0" fontId="5" fillId="0" borderId="10" xfId="56" applyFont="1" applyBorder="1" applyAlignment="1">
      <alignment horizontal="center" vertical="center" shrinkToFit="1"/>
      <protection/>
    </xf>
    <xf numFmtId="0" fontId="5" fillId="0" borderId="10" xfId="56" applyFont="1" applyBorder="1" applyAlignment="1">
      <alignment horizontal="left" vertical="center" shrinkToFit="1"/>
      <protection/>
    </xf>
    <xf numFmtId="164" fontId="5" fillId="0" borderId="13" xfId="56" applyNumberFormat="1" applyFont="1" applyBorder="1" applyAlignment="1">
      <alignment horizontal="left" vertical="center" shrinkToFit="1"/>
      <protection/>
    </xf>
    <xf numFmtId="0" fontId="5" fillId="0" borderId="11" xfId="56" applyFont="1" applyBorder="1" applyAlignment="1">
      <alignment horizontal="center" vertical="center" shrinkToFit="1"/>
      <protection/>
    </xf>
    <xf numFmtId="0" fontId="0" fillId="0" borderId="0" xfId="56" applyAlignment="1">
      <alignment shrinkToFit="1"/>
      <protection/>
    </xf>
    <xf numFmtId="0" fontId="5" fillId="0" borderId="17" xfId="56" applyFont="1" applyBorder="1" applyAlignment="1">
      <alignment horizontal="center" vertical="center" shrinkToFit="1"/>
      <protection/>
    </xf>
    <xf numFmtId="0" fontId="5" fillId="0" borderId="12" xfId="56" applyFont="1" applyBorder="1" applyAlignment="1">
      <alignment horizontal="center" vertical="center" shrinkToFit="1"/>
      <protection/>
    </xf>
    <xf numFmtId="0" fontId="5" fillId="0" borderId="11" xfId="56" applyFont="1" applyBorder="1" applyAlignment="1">
      <alignment horizontal="center" vertical="center" textRotation="90" shrinkToFit="1"/>
      <protection/>
    </xf>
    <xf numFmtId="0" fontId="0" fillId="0" borderId="0" xfId="56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 applyAlignment="1">
      <alignment shrinkToFit="1"/>
      <protection/>
    </xf>
    <xf numFmtId="0" fontId="1" fillId="0" borderId="0" xfId="56" applyFont="1">
      <alignment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0" fontId="13" fillId="0" borderId="0" xfId="56" applyFont="1">
      <alignment/>
      <protection/>
    </xf>
    <xf numFmtId="0" fontId="14" fillId="0" borderId="0" xfId="56" applyFont="1">
      <alignment/>
      <protection/>
    </xf>
    <xf numFmtId="165" fontId="0" fillId="0" borderId="0" xfId="56" applyNumberFormat="1">
      <alignment/>
      <protection/>
    </xf>
    <xf numFmtId="0" fontId="0" fillId="0" borderId="14" xfId="56" applyBorder="1" applyAlignment="1">
      <alignment horizontal="center" vertical="center"/>
      <protection/>
    </xf>
    <xf numFmtId="164" fontId="5" fillId="0" borderId="13" xfId="56" applyNumberFormat="1" applyFont="1" applyBorder="1" applyAlignment="1">
      <alignment horizontal="center" vertical="center" shrinkToFit="1"/>
      <protection/>
    </xf>
    <xf numFmtId="166" fontId="5" fillId="0" borderId="13" xfId="56" applyNumberFormat="1" applyFont="1" applyBorder="1" applyAlignment="1">
      <alignment horizontal="center" vertical="center" shrinkToFit="1"/>
      <protection/>
    </xf>
    <xf numFmtId="168" fontId="5" fillId="0" borderId="13" xfId="56" applyNumberFormat="1" applyFont="1" applyBorder="1" applyAlignment="1">
      <alignment horizontal="center" vertical="center" shrinkToFit="1"/>
      <protection/>
    </xf>
    <xf numFmtId="0" fontId="5" fillId="0" borderId="18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2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NumberFormat="1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textRotation="90" shrinkToFit="1"/>
    </xf>
    <xf numFmtId="0" fontId="16" fillId="0" borderId="12" xfId="0" applyFont="1" applyBorder="1" applyAlignment="1">
      <alignment horizontal="center" vertical="center" textRotation="90" shrinkToFit="1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7" xfId="0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textRotation="90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shrinkToFit="1"/>
    </xf>
    <xf numFmtId="0" fontId="24" fillId="33" borderId="28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2" fillId="33" borderId="32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 shrinkToFit="1"/>
    </xf>
    <xf numFmtId="0" fontId="5" fillId="0" borderId="27" xfId="0" applyFont="1" applyBorder="1" applyAlignment="1">
      <alignment horizontal="center" vertical="center" textRotation="90" shrinkToFit="1"/>
    </xf>
    <xf numFmtId="0" fontId="16" fillId="0" borderId="25" xfId="0" applyFont="1" applyBorder="1" applyAlignment="1">
      <alignment horizontal="center" vertical="center" textRotation="90" wrapText="1" shrinkToFit="1"/>
    </xf>
    <xf numFmtId="0" fontId="16" fillId="0" borderId="27" xfId="0" applyFont="1" applyBorder="1" applyAlignment="1">
      <alignment horizontal="center" vertical="center" textRotation="90" wrapText="1" shrinkToFit="1"/>
    </xf>
    <xf numFmtId="0" fontId="5" fillId="0" borderId="25" xfId="0" applyFont="1" applyBorder="1" applyAlignment="1">
      <alignment horizontal="center" vertical="center" textRotation="90" wrapText="1" shrinkToFit="1"/>
    </xf>
    <xf numFmtId="0" fontId="5" fillId="0" borderId="27" xfId="0" applyFont="1" applyBorder="1" applyAlignment="1">
      <alignment horizontal="center" vertical="center" textRotation="90" wrapText="1" shrinkToFit="1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 shrinkToFit="1"/>
    </xf>
    <xf numFmtId="0" fontId="5" fillId="0" borderId="26" xfId="0" applyFont="1" applyBorder="1" applyAlignment="1">
      <alignment horizontal="center" vertical="center" textRotation="90" wrapText="1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21" fillId="0" borderId="25" xfId="0" applyFont="1" applyBorder="1" applyAlignment="1">
      <alignment horizontal="center" vertical="center" textRotation="90" wrapText="1" shrinkToFit="1"/>
    </xf>
    <xf numFmtId="0" fontId="21" fillId="0" borderId="26" xfId="0" applyFont="1" applyBorder="1" applyAlignment="1">
      <alignment horizontal="center" vertical="center" textRotation="90" wrapText="1" shrinkToFit="1"/>
    </xf>
    <xf numFmtId="0" fontId="21" fillId="0" borderId="27" xfId="0" applyFont="1" applyBorder="1" applyAlignment="1">
      <alignment horizontal="center" vertical="center" textRotation="90" wrapText="1" shrinkToFit="1"/>
    </xf>
    <xf numFmtId="0" fontId="10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textRotation="90" shrinkToFit="1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textRotation="90" shrinkToFi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4" fillId="0" borderId="19" xfId="56" applyFont="1" applyBorder="1" applyAlignment="1">
      <alignment horizontal="center" vertical="center" shrinkToFit="1"/>
      <protection/>
    </xf>
    <xf numFmtId="0" fontId="4" fillId="0" borderId="20" xfId="56" applyFont="1" applyBorder="1" applyAlignment="1">
      <alignment horizontal="center" vertical="center" shrinkToFit="1"/>
      <protection/>
    </xf>
    <xf numFmtId="0" fontId="4" fillId="0" borderId="21" xfId="56" applyFont="1" applyBorder="1" applyAlignment="1">
      <alignment horizontal="center" vertical="center" shrinkToFit="1"/>
      <protection/>
    </xf>
    <xf numFmtId="0" fontId="4" fillId="0" borderId="22" xfId="56" applyFont="1" applyBorder="1" applyAlignment="1">
      <alignment horizontal="center" vertical="center" shrinkToFit="1"/>
      <protection/>
    </xf>
    <xf numFmtId="0" fontId="4" fillId="0" borderId="23" xfId="56" applyFont="1" applyBorder="1" applyAlignment="1">
      <alignment horizontal="center" vertical="center" shrinkToFit="1"/>
      <protection/>
    </xf>
    <xf numFmtId="0" fontId="4" fillId="0" borderId="24" xfId="56" applyFont="1" applyBorder="1" applyAlignment="1">
      <alignment horizontal="center" vertical="center" shrinkToFi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textRotation="90" shrinkToFit="1"/>
      <protection/>
    </xf>
    <xf numFmtId="0" fontId="5" fillId="0" borderId="12" xfId="56" applyFont="1" applyBorder="1" applyAlignment="1">
      <alignment horizontal="center" vertical="center" textRotation="90" shrinkToFit="1"/>
      <protection/>
    </xf>
    <xf numFmtId="0" fontId="5" fillId="0" borderId="17" xfId="56" applyFont="1" applyBorder="1" applyAlignment="1">
      <alignment horizontal="center" vertical="center" textRotation="90" shrinkToFit="1"/>
      <protection/>
    </xf>
    <xf numFmtId="0" fontId="4" fillId="0" borderId="18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 shrinkToFit="1"/>
      <protection/>
    </xf>
    <xf numFmtId="0" fontId="5" fillId="0" borderId="17" xfId="56" applyFont="1" applyBorder="1" applyAlignment="1">
      <alignment horizontal="center" vertical="center" shrinkToFit="1"/>
      <protection/>
    </xf>
    <xf numFmtId="0" fontId="5" fillId="0" borderId="13" xfId="56" applyFont="1" applyBorder="1" applyAlignment="1">
      <alignment horizontal="center" vertical="center" shrinkToFit="1"/>
      <protection/>
    </xf>
    <xf numFmtId="0" fontId="5" fillId="0" borderId="10" xfId="56" applyFont="1" applyBorder="1" applyAlignment="1">
      <alignment horizontal="center" vertical="center" shrinkToFit="1"/>
      <protection/>
    </xf>
    <xf numFmtId="0" fontId="16" fillId="0" borderId="18" xfId="56" applyFont="1" applyBorder="1" applyAlignment="1">
      <alignment horizontal="center" vertical="center" textRotation="90" shrinkToFit="1"/>
      <protection/>
    </xf>
    <xf numFmtId="0" fontId="16" fillId="0" borderId="12" xfId="56" applyFont="1" applyBorder="1" applyAlignment="1">
      <alignment horizontal="center" vertical="center" textRotation="90" shrinkToFit="1"/>
      <protection/>
    </xf>
    <xf numFmtId="0" fontId="8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SheetLayoutView="100" zoomScalePageLayoutView="0" workbookViewId="0" topLeftCell="A4">
      <selection activeCell="AH8" sqref="AH8"/>
    </sheetView>
  </sheetViews>
  <sheetFormatPr defaultColWidth="10.28125" defaultRowHeight="12.75" customHeight="1"/>
  <cols>
    <col min="1" max="1" width="3.00390625" style="1" customWidth="1"/>
    <col min="2" max="2" width="12.57421875" style="1" customWidth="1"/>
    <col min="3" max="3" width="12.00390625" style="1" customWidth="1"/>
    <col min="4" max="4" width="7.140625" style="1" customWidth="1"/>
    <col min="5" max="5" width="5.8515625" style="1" customWidth="1"/>
    <col min="6" max="25" width="4.00390625" style="1" customWidth="1"/>
    <col min="26" max="26" width="2.421875" style="15" customWidth="1"/>
    <col min="27" max="27" width="3.421875" style="15" customWidth="1"/>
    <col min="28" max="28" width="4.57421875" style="1" customWidth="1"/>
    <col min="29" max="30" width="3.00390625" style="1" customWidth="1"/>
    <col min="31" max="32" width="8.8515625" style="0" customWidth="1"/>
  </cols>
  <sheetData>
    <row r="1" spans="1:47" s="3" customFormat="1" ht="14.2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 t="s">
        <v>1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3" customFormat="1" ht="14.25" customHeight="1">
      <c r="A2" s="165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75" t="s">
        <v>3</v>
      </c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0" s="3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15"/>
      <c r="AB3" s="1"/>
      <c r="AC3" s="1"/>
      <c r="AD3" s="1"/>
    </row>
    <row r="4" spans="1:47" s="3" customFormat="1" ht="18.75" customHeight="1">
      <c r="A4" s="176" t="s">
        <v>56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s="6" customFormat="1" ht="17.25" customHeight="1">
      <c r="A5" s="177" t="s">
        <v>57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0:27" s="6" customFormat="1" ht="9" customHeight="1">
      <c r="J6" s="7"/>
      <c r="K6" s="7"/>
      <c r="L6" s="7"/>
      <c r="Z6" s="15"/>
      <c r="AA6" s="15"/>
    </row>
    <row r="7" spans="1:31" s="1" customFormat="1" ht="68.25" customHeight="1">
      <c r="A7" s="157" t="s">
        <v>4</v>
      </c>
      <c r="B7" s="166" t="s">
        <v>5</v>
      </c>
      <c r="C7" s="166" t="s">
        <v>6</v>
      </c>
      <c r="D7" s="167"/>
      <c r="E7" s="172" t="s">
        <v>7</v>
      </c>
      <c r="F7" s="152" t="s">
        <v>8</v>
      </c>
      <c r="G7" s="152" t="s">
        <v>9</v>
      </c>
      <c r="H7" s="152" t="s">
        <v>10</v>
      </c>
      <c r="I7" s="152" t="s">
        <v>11</v>
      </c>
      <c r="J7" s="152" t="s">
        <v>12</v>
      </c>
      <c r="K7" s="152" t="s">
        <v>13</v>
      </c>
      <c r="L7" s="152" t="s">
        <v>14</v>
      </c>
      <c r="M7" s="152" t="s">
        <v>15</v>
      </c>
      <c r="N7" s="152" t="s">
        <v>16</v>
      </c>
      <c r="O7" s="152" t="s">
        <v>17</v>
      </c>
      <c r="P7" s="152" t="s">
        <v>18</v>
      </c>
      <c r="Q7" s="152" t="s">
        <v>19</v>
      </c>
      <c r="R7" s="152" t="s">
        <v>20</v>
      </c>
      <c r="S7" s="152" t="s">
        <v>21</v>
      </c>
      <c r="T7" s="152" t="s">
        <v>22</v>
      </c>
      <c r="U7" s="152" t="s">
        <v>23</v>
      </c>
      <c r="V7" s="152" t="s">
        <v>24</v>
      </c>
      <c r="W7" s="152" t="s">
        <v>25</v>
      </c>
      <c r="X7" s="161" t="s">
        <v>26</v>
      </c>
      <c r="Y7" s="162"/>
      <c r="Z7" s="152" t="s">
        <v>27</v>
      </c>
      <c r="AA7" s="152" t="s">
        <v>28</v>
      </c>
      <c r="AB7" s="152" t="s">
        <v>29</v>
      </c>
      <c r="AC7" s="152" t="s">
        <v>30</v>
      </c>
      <c r="AD7" s="152" t="s">
        <v>31</v>
      </c>
      <c r="AE7" s="154" t="s">
        <v>32</v>
      </c>
    </row>
    <row r="8" spans="1:31" s="1" customFormat="1" ht="102.75" customHeight="1">
      <c r="A8" s="158"/>
      <c r="B8" s="168"/>
      <c r="C8" s="168"/>
      <c r="D8" s="169"/>
      <c r="E8" s="17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9" t="s">
        <v>33</v>
      </c>
      <c r="Y8" s="9" t="s">
        <v>34</v>
      </c>
      <c r="Z8" s="160"/>
      <c r="AA8" s="153"/>
      <c r="AB8" s="153"/>
      <c r="AC8" s="160"/>
      <c r="AD8" s="160"/>
      <c r="AE8" s="155"/>
    </row>
    <row r="9" spans="1:31" s="1" customFormat="1" ht="21.75" customHeight="1">
      <c r="A9" s="159"/>
      <c r="B9" s="170"/>
      <c r="C9" s="170"/>
      <c r="D9" s="171"/>
      <c r="E9" s="174"/>
      <c r="F9" s="10">
        <v>3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3</v>
      </c>
      <c r="O9" s="10">
        <v>2</v>
      </c>
      <c r="P9" s="10">
        <v>2</v>
      </c>
      <c r="Q9" s="10">
        <v>2</v>
      </c>
      <c r="R9" s="10">
        <v>3</v>
      </c>
      <c r="S9" s="10">
        <v>2</v>
      </c>
      <c r="T9" s="10">
        <v>3</v>
      </c>
      <c r="U9" s="10">
        <v>3</v>
      </c>
      <c r="V9" s="10">
        <v>3</v>
      </c>
      <c r="W9" s="10">
        <v>2</v>
      </c>
      <c r="X9" s="11">
        <v>3</v>
      </c>
      <c r="Y9" s="11">
        <v>3</v>
      </c>
      <c r="Z9" s="153"/>
      <c r="AA9" s="15"/>
      <c r="AB9" s="10">
        <v>48</v>
      </c>
      <c r="AC9" s="153"/>
      <c r="AD9" s="153"/>
      <c r="AE9" s="156"/>
    </row>
    <row r="10" spans="1:46" s="3" customFormat="1" ht="27" customHeight="1">
      <c r="A10" s="11">
        <v>1</v>
      </c>
      <c r="B10" s="8" t="s">
        <v>35</v>
      </c>
      <c r="C10" s="12" t="s">
        <v>36</v>
      </c>
      <c r="D10" s="13" t="s">
        <v>37</v>
      </c>
      <c r="E10" s="8" t="s">
        <v>38</v>
      </c>
      <c r="F10" s="17">
        <v>2.5</v>
      </c>
      <c r="G10" s="17">
        <v>3</v>
      </c>
      <c r="H10" s="17">
        <v>2</v>
      </c>
      <c r="I10" s="17">
        <v>4</v>
      </c>
      <c r="J10" s="17">
        <v>3</v>
      </c>
      <c r="K10" s="17">
        <v>1</v>
      </c>
      <c r="L10" s="17">
        <v>4</v>
      </c>
      <c r="M10" s="17">
        <v>1.5</v>
      </c>
      <c r="N10" s="17">
        <v>3</v>
      </c>
      <c r="O10" s="17">
        <v>1.5</v>
      </c>
      <c r="P10" s="17">
        <v>3.5</v>
      </c>
      <c r="Q10" s="17">
        <v>2</v>
      </c>
      <c r="R10" s="17">
        <v>2</v>
      </c>
      <c r="S10" s="17">
        <v>3.5</v>
      </c>
      <c r="T10" s="17">
        <v>4</v>
      </c>
      <c r="U10" s="17">
        <v>4</v>
      </c>
      <c r="V10" s="17">
        <v>2</v>
      </c>
      <c r="W10" s="17">
        <v>2.5</v>
      </c>
      <c r="X10" s="17">
        <v>3.5</v>
      </c>
      <c r="Y10" s="17">
        <v>3.5</v>
      </c>
      <c r="Z10" s="16" t="s">
        <v>39</v>
      </c>
      <c r="AA10" s="16" t="s">
        <v>40</v>
      </c>
      <c r="AB10" s="18" t="s">
        <v>41</v>
      </c>
      <c r="AC10" s="19" t="s">
        <v>58</v>
      </c>
      <c r="AD10" s="19" t="s">
        <v>58</v>
      </c>
      <c r="AE10" s="20" t="s">
        <v>59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31" s="14" customFormat="1" ht="27" customHeight="1">
      <c r="A11" s="11">
        <v>2</v>
      </c>
      <c r="B11" s="8" t="s">
        <v>42</v>
      </c>
      <c r="C11" s="12" t="s">
        <v>43</v>
      </c>
      <c r="D11" s="13" t="s">
        <v>44</v>
      </c>
      <c r="E11" s="8" t="s">
        <v>45</v>
      </c>
      <c r="F11" s="17">
        <v>2.5</v>
      </c>
      <c r="G11" s="17">
        <v>2</v>
      </c>
      <c r="H11" s="17">
        <v>2</v>
      </c>
      <c r="I11" s="17">
        <v>3</v>
      </c>
      <c r="J11" s="17">
        <v>3</v>
      </c>
      <c r="K11" s="17">
        <v>2</v>
      </c>
      <c r="L11" s="17">
        <v>4</v>
      </c>
      <c r="M11" s="17">
        <v>1.5</v>
      </c>
      <c r="N11" s="17">
        <v>3</v>
      </c>
      <c r="O11" s="17">
        <v>2</v>
      </c>
      <c r="P11" s="17">
        <v>3</v>
      </c>
      <c r="Q11" s="17">
        <v>1</v>
      </c>
      <c r="R11" s="17">
        <v>2</v>
      </c>
      <c r="S11" s="17">
        <v>2.5</v>
      </c>
      <c r="T11" s="17">
        <v>4</v>
      </c>
      <c r="U11" s="17">
        <v>3</v>
      </c>
      <c r="V11" s="17">
        <v>2</v>
      </c>
      <c r="W11" s="17">
        <v>3.5</v>
      </c>
      <c r="X11" s="17">
        <v>3</v>
      </c>
      <c r="Y11" s="17">
        <v>3</v>
      </c>
      <c r="Z11" s="16">
        <v>4.166666666666667</v>
      </c>
      <c r="AA11" s="16" t="s">
        <v>40</v>
      </c>
      <c r="AB11" s="18" t="s">
        <v>46</v>
      </c>
      <c r="AC11" s="19" t="s">
        <v>58</v>
      </c>
      <c r="AD11" s="19" t="s">
        <v>58</v>
      </c>
      <c r="AE11" s="20" t="s">
        <v>59</v>
      </c>
    </row>
    <row r="12" spans="1:31" s="3" customFormat="1" ht="27" customHeight="1">
      <c r="A12" s="11">
        <v>3</v>
      </c>
      <c r="B12" s="8" t="s">
        <v>47</v>
      </c>
      <c r="C12" s="12" t="s">
        <v>48</v>
      </c>
      <c r="D12" s="13" t="s">
        <v>49</v>
      </c>
      <c r="E12" s="8" t="s">
        <v>50</v>
      </c>
      <c r="F12" s="17">
        <v>2.5</v>
      </c>
      <c r="G12" s="17">
        <v>3.5</v>
      </c>
      <c r="H12" s="17">
        <v>3</v>
      </c>
      <c r="I12" s="17">
        <v>2</v>
      </c>
      <c r="J12" s="17">
        <v>3</v>
      </c>
      <c r="K12" s="17">
        <v>1</v>
      </c>
      <c r="L12" s="17">
        <v>4</v>
      </c>
      <c r="M12" s="17">
        <v>3</v>
      </c>
      <c r="N12" s="17">
        <v>3</v>
      </c>
      <c r="O12" s="17">
        <v>3</v>
      </c>
      <c r="P12" s="17">
        <v>4</v>
      </c>
      <c r="Q12" s="17">
        <v>2.5</v>
      </c>
      <c r="R12" s="17">
        <v>2.5</v>
      </c>
      <c r="S12" s="17">
        <v>3.5</v>
      </c>
      <c r="T12" s="17">
        <v>4</v>
      </c>
      <c r="U12" s="17">
        <v>4</v>
      </c>
      <c r="V12" s="17">
        <v>3</v>
      </c>
      <c r="W12" s="17">
        <v>3</v>
      </c>
      <c r="X12" s="17">
        <v>4</v>
      </c>
      <c r="Y12" s="17">
        <v>3.5</v>
      </c>
      <c r="Z12" s="16" t="s">
        <v>39</v>
      </c>
      <c r="AA12" s="16" t="s">
        <v>40</v>
      </c>
      <c r="AB12" s="18" t="s">
        <v>51</v>
      </c>
      <c r="AC12" s="19" t="s">
        <v>58</v>
      </c>
      <c r="AD12" s="19" t="s">
        <v>58</v>
      </c>
      <c r="AE12" s="20" t="s">
        <v>59</v>
      </c>
    </row>
    <row r="13" ht="19.5" customHeight="1"/>
    <row r="14" spans="1:42" s="25" customFormat="1" ht="15.75" customHeight="1">
      <c r="A14" s="21"/>
      <c r="B14" s="26" t="s">
        <v>60</v>
      </c>
      <c r="C14" s="22" t="s">
        <v>61</v>
      </c>
      <c r="D14" s="23"/>
      <c r="E14" s="23"/>
      <c r="F14" s="23" t="s">
        <v>63</v>
      </c>
      <c r="G14" s="23"/>
      <c r="H14" s="23"/>
      <c r="I14" s="23"/>
      <c r="J14" s="23"/>
      <c r="K14" s="23"/>
      <c r="L14" s="23"/>
      <c r="M14" s="23" t="s">
        <v>52</v>
      </c>
      <c r="N14" s="23"/>
      <c r="O14" s="23"/>
      <c r="P14" s="23"/>
      <c r="Q14" s="23"/>
      <c r="R14" s="23"/>
      <c r="S14" s="23" t="s">
        <v>64</v>
      </c>
      <c r="T14" s="23"/>
      <c r="U14" s="23"/>
      <c r="V14" s="23"/>
      <c r="W14" s="23"/>
      <c r="X14" s="23" t="s">
        <v>53</v>
      </c>
      <c r="Y14" s="23"/>
      <c r="Z14" s="24"/>
      <c r="AA14" s="24"/>
      <c r="AB14" s="23"/>
      <c r="AC14" s="23"/>
      <c r="AD14" s="23"/>
      <c r="AF14" s="23"/>
      <c r="AP14" s="23"/>
    </row>
    <row r="15" spans="1:30" s="25" customFormat="1" ht="15.75">
      <c r="A15" s="23"/>
      <c r="B15" s="23"/>
      <c r="C15" s="22" t="s">
        <v>62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3"/>
      <c r="AC15" s="23"/>
      <c r="AD15" s="23"/>
    </row>
    <row r="16" spans="1:31" s="25" customFormat="1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63" t="s">
        <v>68</v>
      </c>
      <c r="X16" s="163"/>
      <c r="Y16" s="163"/>
      <c r="Z16" s="163"/>
      <c r="AA16" s="163"/>
      <c r="AB16" s="163"/>
      <c r="AC16" s="163"/>
      <c r="AD16" s="163"/>
      <c r="AE16" s="163"/>
    </row>
    <row r="17" spans="1:31" s="29" customFormat="1" ht="15.75">
      <c r="A17" s="27"/>
      <c r="B17" s="178" t="s">
        <v>54</v>
      </c>
      <c r="C17" s="178"/>
      <c r="D17" s="164" t="s">
        <v>65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 t="s">
        <v>67</v>
      </c>
      <c r="O17" s="164"/>
      <c r="P17" s="164"/>
      <c r="Q17" s="164"/>
      <c r="R17" s="164"/>
      <c r="S17" s="164"/>
      <c r="T17" s="164"/>
      <c r="U17" s="164"/>
      <c r="V17" s="164"/>
      <c r="W17" s="164" t="s">
        <v>55</v>
      </c>
      <c r="X17" s="164"/>
      <c r="Y17" s="164"/>
      <c r="Z17" s="164"/>
      <c r="AA17" s="164"/>
      <c r="AB17" s="164"/>
      <c r="AC17" s="164"/>
      <c r="AD17" s="164"/>
      <c r="AE17" s="164"/>
    </row>
    <row r="18" spans="1:30" s="29" customFormat="1" ht="16.5" customHeight="1">
      <c r="A18" s="27"/>
      <c r="B18" s="27"/>
      <c r="C18" s="27"/>
      <c r="D18" s="164" t="s">
        <v>66</v>
      </c>
      <c r="E18" s="164"/>
      <c r="F18" s="164"/>
      <c r="G18" s="164"/>
      <c r="H18" s="164"/>
      <c r="I18" s="164"/>
      <c r="J18" s="164"/>
      <c r="K18" s="164"/>
      <c r="L18" s="164"/>
      <c r="M18" s="16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  <c r="AA18" s="28"/>
      <c r="AB18" s="27"/>
      <c r="AC18" s="27"/>
      <c r="AD18" s="27"/>
    </row>
    <row r="24" spans="1:31" s="29" customFormat="1" ht="19.5" customHeight="1">
      <c r="A24" s="27"/>
      <c r="B24" s="164" t="s">
        <v>69</v>
      </c>
      <c r="C24" s="164"/>
      <c r="D24" s="164" t="s">
        <v>70</v>
      </c>
      <c r="E24" s="164"/>
      <c r="F24" s="164"/>
      <c r="G24" s="164"/>
      <c r="H24" s="164"/>
      <c r="I24" s="164"/>
      <c r="J24" s="164"/>
      <c r="K24" s="164"/>
      <c r="L24" s="164"/>
      <c r="M24" s="164"/>
      <c r="N24" s="27"/>
      <c r="O24" s="27"/>
      <c r="P24" s="27"/>
      <c r="Q24" s="27"/>
      <c r="R24" s="27"/>
      <c r="S24" s="27"/>
      <c r="T24" s="27"/>
      <c r="U24" s="27"/>
      <c r="V24" s="27"/>
      <c r="W24" s="164" t="s">
        <v>71</v>
      </c>
      <c r="X24" s="164"/>
      <c r="Y24" s="164"/>
      <c r="Z24" s="164"/>
      <c r="AA24" s="164"/>
      <c r="AB24" s="164"/>
      <c r="AC24" s="164"/>
      <c r="AD24" s="164"/>
      <c r="AE24" s="164"/>
    </row>
  </sheetData>
  <sheetProtection/>
  <mergeCells count="44">
    <mergeCell ref="D18:M18"/>
    <mergeCell ref="B24:C24"/>
    <mergeCell ref="D24:M24"/>
    <mergeCell ref="W24:AE24"/>
    <mergeCell ref="P1:AE1"/>
    <mergeCell ref="P2:AE2"/>
    <mergeCell ref="A4:AE4"/>
    <mergeCell ref="A5:AE5"/>
    <mergeCell ref="B17:C17"/>
    <mergeCell ref="W17:AE17"/>
    <mergeCell ref="W16:AE16"/>
    <mergeCell ref="N17:V17"/>
    <mergeCell ref="D17:M17"/>
    <mergeCell ref="A1:O1"/>
    <mergeCell ref="A2:O2"/>
    <mergeCell ref="C7:D9"/>
    <mergeCell ref="E7:E9"/>
    <mergeCell ref="L7:L8"/>
    <mergeCell ref="B7:B9"/>
    <mergeCell ref="K7:K8"/>
    <mergeCell ref="AD7:AD9"/>
    <mergeCell ref="O7:O8"/>
    <mergeCell ref="AC7:AC9"/>
    <mergeCell ref="N7:N8"/>
    <mergeCell ref="Z7:Z9"/>
    <mergeCell ref="M7:M8"/>
    <mergeCell ref="AA7:AA8"/>
    <mergeCell ref="X7:Y7"/>
    <mergeCell ref="Q7:Q8"/>
    <mergeCell ref="H7:H8"/>
    <mergeCell ref="G7:G8"/>
    <mergeCell ref="F7:F8"/>
    <mergeCell ref="J7:J8"/>
    <mergeCell ref="P7:P8"/>
    <mergeCell ref="W7:W8"/>
    <mergeCell ref="V7:V8"/>
    <mergeCell ref="AE7:AE9"/>
    <mergeCell ref="U7:U8"/>
    <mergeCell ref="AB7:AB8"/>
    <mergeCell ref="A7:A9"/>
    <mergeCell ref="I7:I8"/>
    <mergeCell ref="T7:T8"/>
    <mergeCell ref="S7:S8"/>
    <mergeCell ref="R7:R8"/>
  </mergeCells>
  <printOptions horizontalCentered="1"/>
  <pageMargins left="0" right="0" top="0.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"/>
  <sheetViews>
    <sheetView zoomScaleSheetLayoutView="100" zoomScalePageLayoutView="0" workbookViewId="0" topLeftCell="A10">
      <selection activeCell="A5" sqref="A5:AC5"/>
    </sheetView>
  </sheetViews>
  <sheetFormatPr defaultColWidth="10.28125" defaultRowHeight="12.75" customHeight="1"/>
  <cols>
    <col min="1" max="1" width="4.421875" style="31" customWidth="1"/>
    <col min="2" max="2" width="12.57421875" style="31" customWidth="1"/>
    <col min="3" max="3" width="14.00390625" style="31" customWidth="1"/>
    <col min="4" max="4" width="7.140625" style="31" customWidth="1"/>
    <col min="5" max="5" width="9.28125" style="31" customWidth="1"/>
    <col min="6" max="23" width="3.57421875" style="31" customWidth="1"/>
    <col min="24" max="24" width="3.28125" style="31" customWidth="1"/>
    <col min="25" max="25" width="3.7109375" style="31" customWidth="1"/>
    <col min="26" max="26" width="4.421875" style="31" customWidth="1"/>
    <col min="27" max="27" width="3.421875" style="31" customWidth="1"/>
    <col min="28" max="28" width="3.140625" style="31" customWidth="1"/>
    <col min="29" max="29" width="12.421875" style="30" customWidth="1"/>
  </cols>
  <sheetData>
    <row r="1" spans="1:47" s="31" customFormat="1" ht="14.2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 t="s">
        <v>1</v>
      </c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29" s="31" customFormat="1" ht="14.2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02" t="s">
        <v>3</v>
      </c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="31" customFormat="1" ht="9" customHeight="1">
      <c r="AC3" s="38"/>
    </row>
    <row r="4" spans="1:47" s="31" customFormat="1" ht="28.5" customHeight="1">
      <c r="A4" s="203" t="s">
        <v>56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s="50" customFormat="1" ht="21.75" customHeight="1">
      <c r="A5" s="204" t="s">
        <v>243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</row>
    <row r="6" spans="10:29" s="50" customFormat="1" ht="13.5" customHeight="1">
      <c r="J6" s="52"/>
      <c r="K6" s="52"/>
      <c r="L6" s="52"/>
      <c r="AC6" s="51"/>
    </row>
    <row r="7" spans="1:29" s="31" customFormat="1" ht="68.25" customHeight="1">
      <c r="A7" s="189" t="s">
        <v>4</v>
      </c>
      <c r="B7" s="196" t="s">
        <v>5</v>
      </c>
      <c r="C7" s="196" t="s">
        <v>6</v>
      </c>
      <c r="D7" s="197"/>
      <c r="E7" s="193" t="s">
        <v>7</v>
      </c>
      <c r="F7" s="184" t="s">
        <v>106</v>
      </c>
      <c r="G7" s="184" t="s">
        <v>105</v>
      </c>
      <c r="H7" s="184" t="s">
        <v>25</v>
      </c>
      <c r="I7" s="184" t="s">
        <v>104</v>
      </c>
      <c r="J7" s="184" t="s">
        <v>103</v>
      </c>
      <c r="K7" s="184" t="s">
        <v>9</v>
      </c>
      <c r="L7" s="184" t="s">
        <v>102</v>
      </c>
      <c r="M7" s="184" t="s">
        <v>101</v>
      </c>
      <c r="N7" s="184" t="s">
        <v>100</v>
      </c>
      <c r="O7" s="184" t="s">
        <v>99</v>
      </c>
      <c r="P7" s="184" t="s">
        <v>98</v>
      </c>
      <c r="Q7" s="184" t="s">
        <v>97</v>
      </c>
      <c r="R7" s="184" t="s">
        <v>96</v>
      </c>
      <c r="S7" s="184" t="s">
        <v>95</v>
      </c>
      <c r="T7" s="184" t="s">
        <v>94</v>
      </c>
      <c r="U7" s="184" t="s">
        <v>15</v>
      </c>
      <c r="V7" s="182" t="s">
        <v>26</v>
      </c>
      <c r="W7" s="183"/>
      <c r="X7" s="186" t="s">
        <v>27</v>
      </c>
      <c r="Y7" s="186" t="s">
        <v>28</v>
      </c>
      <c r="Z7" s="186" t="s">
        <v>29</v>
      </c>
      <c r="AA7" s="186" t="s">
        <v>30</v>
      </c>
      <c r="AB7" s="186" t="s">
        <v>31</v>
      </c>
      <c r="AC7" s="179" t="s">
        <v>32</v>
      </c>
    </row>
    <row r="8" spans="1:29" s="31" customFormat="1" ht="169.5" customHeight="1">
      <c r="A8" s="190"/>
      <c r="B8" s="198"/>
      <c r="C8" s="198"/>
      <c r="D8" s="199"/>
      <c r="E8" s="19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49" t="s">
        <v>93</v>
      </c>
      <c r="W8" s="49" t="s">
        <v>92</v>
      </c>
      <c r="X8" s="187"/>
      <c r="Y8" s="188"/>
      <c r="Z8" s="188"/>
      <c r="AA8" s="187"/>
      <c r="AB8" s="187"/>
      <c r="AC8" s="180"/>
    </row>
    <row r="9" spans="1:29" s="31" customFormat="1" ht="18" customHeight="1">
      <c r="A9" s="191"/>
      <c r="B9" s="200"/>
      <c r="C9" s="200"/>
      <c r="D9" s="201"/>
      <c r="E9" s="195"/>
      <c r="F9" s="48">
        <v>3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>
        <v>3</v>
      </c>
      <c r="M9" s="48">
        <v>3</v>
      </c>
      <c r="N9" s="48">
        <v>3</v>
      </c>
      <c r="O9" s="48">
        <v>3</v>
      </c>
      <c r="P9" s="48">
        <v>3</v>
      </c>
      <c r="Q9" s="48">
        <v>4</v>
      </c>
      <c r="R9" s="48">
        <v>3</v>
      </c>
      <c r="S9" s="48">
        <v>2</v>
      </c>
      <c r="T9" s="48">
        <v>6</v>
      </c>
      <c r="U9" s="48">
        <v>2</v>
      </c>
      <c r="V9" s="47">
        <v>3</v>
      </c>
      <c r="W9" s="47">
        <v>3</v>
      </c>
      <c r="X9" s="188"/>
      <c r="Z9" s="48">
        <f>SUM(F9:W9)</f>
        <v>51</v>
      </c>
      <c r="AA9" s="188"/>
      <c r="AB9" s="188"/>
      <c r="AC9" s="181"/>
    </row>
    <row r="10" spans="1:29" s="31" customFormat="1" ht="31.5" customHeight="1">
      <c r="A10" s="47">
        <v>1</v>
      </c>
      <c r="B10" s="44" t="s">
        <v>91</v>
      </c>
      <c r="C10" s="46" t="s">
        <v>90</v>
      </c>
      <c r="D10" s="45" t="s">
        <v>89</v>
      </c>
      <c r="E10" s="44" t="s">
        <v>88</v>
      </c>
      <c r="F10" s="43">
        <v>3</v>
      </c>
      <c r="G10" s="43">
        <v>3</v>
      </c>
      <c r="H10" s="43">
        <v>4</v>
      </c>
      <c r="I10" s="43">
        <v>4</v>
      </c>
      <c r="J10" s="43">
        <v>1.5</v>
      </c>
      <c r="K10" s="43">
        <v>3.5</v>
      </c>
      <c r="L10" s="43">
        <v>4</v>
      </c>
      <c r="M10" s="43">
        <v>4</v>
      </c>
      <c r="N10" s="43">
        <v>3</v>
      </c>
      <c r="O10" s="43">
        <v>3</v>
      </c>
      <c r="P10" s="43">
        <v>2</v>
      </c>
      <c r="Q10" s="43">
        <v>3</v>
      </c>
      <c r="R10" s="43">
        <v>3</v>
      </c>
      <c r="S10" s="43">
        <v>3</v>
      </c>
      <c r="T10" s="43">
        <v>4</v>
      </c>
      <c r="U10" s="43">
        <v>3</v>
      </c>
      <c r="V10" s="43">
        <v>3.5</v>
      </c>
      <c r="W10" s="43">
        <v>3.5</v>
      </c>
      <c r="X10" s="42" t="s">
        <v>39</v>
      </c>
      <c r="Y10" s="42" t="s">
        <v>84</v>
      </c>
      <c r="Z10" s="42" t="s">
        <v>83</v>
      </c>
      <c r="AA10" s="42" t="s">
        <v>58</v>
      </c>
      <c r="AB10" s="42" t="s">
        <v>58</v>
      </c>
      <c r="AC10" s="41" t="s">
        <v>82</v>
      </c>
    </row>
    <row r="11" spans="1:29" s="40" customFormat="1" ht="31.5" customHeight="1">
      <c r="A11" s="47">
        <v>2</v>
      </c>
      <c r="B11" s="44" t="s">
        <v>87</v>
      </c>
      <c r="C11" s="46" t="s">
        <v>48</v>
      </c>
      <c r="D11" s="45" t="s">
        <v>86</v>
      </c>
      <c r="E11" s="44" t="s">
        <v>85</v>
      </c>
      <c r="F11" s="43">
        <v>4</v>
      </c>
      <c r="G11" s="43">
        <v>2</v>
      </c>
      <c r="H11" s="43">
        <v>4</v>
      </c>
      <c r="I11" s="43">
        <v>4</v>
      </c>
      <c r="J11" s="43">
        <v>2</v>
      </c>
      <c r="K11" s="43">
        <v>3</v>
      </c>
      <c r="L11" s="43">
        <v>4</v>
      </c>
      <c r="M11" s="43">
        <v>4</v>
      </c>
      <c r="N11" s="43">
        <v>3</v>
      </c>
      <c r="O11" s="43">
        <v>4</v>
      </c>
      <c r="P11" s="43">
        <v>2</v>
      </c>
      <c r="Q11" s="43">
        <v>2</v>
      </c>
      <c r="R11" s="43">
        <v>3</v>
      </c>
      <c r="S11" s="43">
        <v>3.5</v>
      </c>
      <c r="T11" s="43">
        <v>4</v>
      </c>
      <c r="U11" s="43">
        <v>2.5</v>
      </c>
      <c r="V11" s="43">
        <v>4</v>
      </c>
      <c r="W11" s="43">
        <v>3</v>
      </c>
      <c r="X11" s="42" t="s">
        <v>39</v>
      </c>
      <c r="Y11" s="42" t="s">
        <v>84</v>
      </c>
      <c r="Z11" s="42" t="s">
        <v>83</v>
      </c>
      <c r="AA11" s="42" t="s">
        <v>58</v>
      </c>
      <c r="AB11" s="42" t="s">
        <v>58</v>
      </c>
      <c r="AC11" s="41" t="s">
        <v>82</v>
      </c>
    </row>
    <row r="12" spans="1:29" s="31" customFormat="1" ht="11.25" customHeight="1">
      <c r="A12" s="39"/>
      <c r="B12" s="39"/>
      <c r="C12" s="39"/>
      <c r="D12" s="39"/>
      <c r="E12" s="39"/>
      <c r="F12" s="39"/>
      <c r="G12" s="39"/>
      <c r="H12" s="39"/>
      <c r="I12" s="39"/>
      <c r="AC12" s="38"/>
    </row>
    <row r="13" spans="1:32" ht="12.75">
      <c r="A13" s="37" t="s">
        <v>81</v>
      </c>
      <c r="C13" s="36" t="s">
        <v>80</v>
      </c>
      <c r="H13" s="35" t="s">
        <v>79</v>
      </c>
      <c r="N13" s="35" t="s">
        <v>78</v>
      </c>
      <c r="R13" s="35" t="s">
        <v>77</v>
      </c>
      <c r="W13" s="35" t="s">
        <v>53</v>
      </c>
      <c r="X13"/>
      <c r="AF13" s="35"/>
    </row>
    <row r="14" ht="12.75">
      <c r="C14" s="34" t="s">
        <v>76</v>
      </c>
    </row>
    <row r="15" spans="22:29" s="32" customFormat="1" ht="14.25" customHeight="1">
      <c r="V15" s="192" t="s">
        <v>68</v>
      </c>
      <c r="W15" s="192"/>
      <c r="X15" s="192"/>
      <c r="Y15" s="192"/>
      <c r="Z15" s="192"/>
      <c r="AA15" s="192"/>
      <c r="AB15" s="192"/>
      <c r="AC15" s="192"/>
    </row>
    <row r="16" spans="1:29" s="32" customFormat="1" ht="18.75" customHeight="1">
      <c r="A16" s="192" t="s">
        <v>54</v>
      </c>
      <c r="B16" s="192"/>
      <c r="C16" s="192"/>
      <c r="D16" s="192" t="s">
        <v>75</v>
      </c>
      <c r="E16" s="192"/>
      <c r="F16" s="192"/>
      <c r="G16" s="192"/>
      <c r="H16" s="192"/>
      <c r="I16" s="192"/>
      <c r="J16" s="192"/>
      <c r="K16" s="192" t="s">
        <v>74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 t="s">
        <v>55</v>
      </c>
      <c r="W16" s="192"/>
      <c r="X16" s="192"/>
      <c r="Y16" s="192"/>
      <c r="Z16" s="192"/>
      <c r="AA16" s="192"/>
      <c r="AB16" s="192"/>
      <c r="AC16" s="192"/>
    </row>
    <row r="17" spans="4:21" s="32" customFormat="1" ht="16.5" customHeight="1">
      <c r="D17" s="192" t="s">
        <v>66</v>
      </c>
      <c r="E17" s="192"/>
      <c r="F17" s="192"/>
      <c r="G17" s="192"/>
      <c r="H17" s="192"/>
      <c r="I17" s="192"/>
      <c r="J17" s="192"/>
      <c r="K17" s="192" t="s">
        <v>73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="32" customFormat="1" ht="12.75" customHeight="1"/>
    <row r="19" s="32" customFormat="1" ht="12.75" customHeight="1"/>
    <row r="20" s="32" customFormat="1" ht="12.75" customHeight="1"/>
    <row r="21" s="32" customFormat="1" ht="12.75" customHeight="1"/>
    <row r="22" spans="1:29" s="32" customFormat="1" ht="19.5" customHeight="1">
      <c r="A22" s="192" t="s">
        <v>69</v>
      </c>
      <c r="B22" s="192"/>
      <c r="C22" s="192"/>
      <c r="D22" s="192" t="s">
        <v>70</v>
      </c>
      <c r="E22" s="192"/>
      <c r="F22" s="192"/>
      <c r="G22" s="192"/>
      <c r="H22" s="192"/>
      <c r="I22" s="192"/>
      <c r="J22" s="192"/>
      <c r="K22" s="33"/>
      <c r="L22" s="33"/>
      <c r="M22" s="33"/>
      <c r="N22" s="33"/>
      <c r="O22" s="33"/>
      <c r="P22" s="33"/>
      <c r="Q22" s="33"/>
      <c r="R22" s="33"/>
      <c r="V22" s="192" t="s">
        <v>72</v>
      </c>
      <c r="W22" s="192"/>
      <c r="X22" s="192"/>
      <c r="Y22" s="192"/>
      <c r="Z22" s="192"/>
      <c r="AA22" s="192"/>
      <c r="AB22" s="192"/>
      <c r="AC22" s="192"/>
    </row>
    <row r="23" s="32" customFormat="1" ht="12.75" customHeight="1"/>
    <row r="24" s="32" customFormat="1" ht="12.75" customHeight="1"/>
    <row r="25" spans="29:30" ht="12.75" customHeight="1">
      <c r="AC25" s="31"/>
      <c r="AD25" s="31"/>
    </row>
  </sheetData>
  <sheetProtection/>
  <mergeCells count="43">
    <mergeCell ref="V15:AC15"/>
    <mergeCell ref="V16:AC16"/>
    <mergeCell ref="V22:AC22"/>
    <mergeCell ref="K16:U16"/>
    <mergeCell ref="K17:U17"/>
    <mergeCell ref="P1:AC1"/>
    <mergeCell ref="P2:AC2"/>
    <mergeCell ref="A4:AC4"/>
    <mergeCell ref="A5:AC5"/>
    <mergeCell ref="A16:C16"/>
    <mergeCell ref="D16:J16"/>
    <mergeCell ref="D17:J17"/>
    <mergeCell ref="A22:C22"/>
    <mergeCell ref="D22:J22"/>
    <mergeCell ref="A1:O1"/>
    <mergeCell ref="A2:O2"/>
    <mergeCell ref="M7:M8"/>
    <mergeCell ref="E7:E9"/>
    <mergeCell ref="C7:D9"/>
    <mergeCell ref="B7:B9"/>
    <mergeCell ref="L7:L8"/>
    <mergeCell ref="K7:K8"/>
    <mergeCell ref="P7:P8"/>
    <mergeCell ref="AA7:AA9"/>
    <mergeCell ref="O7:O8"/>
    <mergeCell ref="X7:X9"/>
    <mergeCell ref="N7:N8"/>
    <mergeCell ref="G7:G8"/>
    <mergeCell ref="F7:F8"/>
    <mergeCell ref="Z7:Z8"/>
    <mergeCell ref="Y7:Y8"/>
    <mergeCell ref="A7:A9"/>
    <mergeCell ref="J7:J8"/>
    <mergeCell ref="I7:I8"/>
    <mergeCell ref="H7:H8"/>
    <mergeCell ref="T7:T8"/>
    <mergeCell ref="S7:S8"/>
    <mergeCell ref="AC7:AC9"/>
    <mergeCell ref="V7:W7"/>
    <mergeCell ref="U7:U8"/>
    <mergeCell ref="AB7:AB9"/>
    <mergeCell ref="R7:R8"/>
    <mergeCell ref="Q7:Q8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Q25"/>
  <sheetViews>
    <sheetView zoomScale="106" zoomScaleNormal="106" zoomScaleSheetLayoutView="100" zoomScalePageLayoutView="0" workbookViewId="0" topLeftCell="A7">
      <selection activeCell="A5" sqref="A5:AI5"/>
    </sheetView>
  </sheetViews>
  <sheetFormatPr defaultColWidth="10.28125" defaultRowHeight="12.75" customHeight="1"/>
  <cols>
    <col min="1" max="1" width="3.57421875" style="59" customWidth="1"/>
    <col min="2" max="2" width="9.421875" style="59" customWidth="1"/>
    <col min="3" max="3" width="11.57421875" style="59" customWidth="1"/>
    <col min="4" max="4" width="5.7109375" style="60" customWidth="1"/>
    <col min="5" max="5" width="8.8515625" style="59" customWidth="1"/>
    <col min="6" max="10" width="3.8515625" style="59" customWidth="1"/>
    <col min="11" max="11" width="4.421875" style="59" customWidth="1"/>
    <col min="12" max="21" width="3.8515625" style="59" customWidth="1"/>
    <col min="22" max="30" width="3.8515625" style="0" customWidth="1"/>
    <col min="31" max="31" width="2.8515625" style="58" customWidth="1"/>
    <col min="32" max="32" width="5.140625" style="57" customWidth="1"/>
    <col min="33" max="33" width="3.8515625" style="57" customWidth="1"/>
    <col min="34" max="34" width="4.00390625" style="57" customWidth="1"/>
    <col min="35" max="35" width="9.57421875" style="56" customWidth="1"/>
  </cols>
  <sheetData>
    <row r="1" spans="1:36" ht="17.25" customHeight="1">
      <c r="A1" s="229" t="s">
        <v>155</v>
      </c>
      <c r="B1" s="229"/>
      <c r="C1" s="229"/>
      <c r="D1" s="229"/>
      <c r="E1" s="229"/>
      <c r="F1" s="229"/>
      <c r="G1" s="32"/>
      <c r="H1" s="32"/>
      <c r="I1" s="35"/>
      <c r="J1" s="35"/>
      <c r="K1" s="35"/>
      <c r="L1" s="35"/>
      <c r="N1" s="55"/>
      <c r="O1" s="55"/>
      <c r="P1" s="55"/>
      <c r="Q1" s="55"/>
      <c r="R1" s="55"/>
      <c r="S1" s="232" t="s">
        <v>1</v>
      </c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31"/>
    </row>
    <row r="2" spans="1:36" ht="14.25" customHeight="1">
      <c r="A2" s="192" t="s">
        <v>2</v>
      </c>
      <c r="B2" s="192"/>
      <c r="C2" s="192"/>
      <c r="D2" s="192"/>
      <c r="E2" s="192"/>
      <c r="F2" s="192"/>
      <c r="G2" s="32"/>
      <c r="H2" s="32"/>
      <c r="I2" s="35"/>
      <c r="J2" s="35"/>
      <c r="K2" s="35"/>
      <c r="L2" s="35"/>
      <c r="N2" s="55"/>
      <c r="O2" s="55"/>
      <c r="P2" s="55"/>
      <c r="Q2" s="55"/>
      <c r="R2" s="55"/>
      <c r="S2" s="233" t="s">
        <v>3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31"/>
    </row>
    <row r="3" spans="1:36" ht="14.25" customHeight="1">
      <c r="A3" s="35"/>
      <c r="B3" s="35"/>
      <c r="C3" s="35"/>
      <c r="D3" s="8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66"/>
      <c r="AF3" s="84"/>
      <c r="AG3" s="84"/>
      <c r="AH3" s="84"/>
      <c r="AI3" s="83"/>
      <c r="AJ3" s="31"/>
    </row>
    <row r="4" spans="1:36" ht="20.25">
      <c r="A4" s="203" t="s">
        <v>154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54"/>
    </row>
    <row r="5" spans="1:36" ht="26.25" customHeight="1">
      <c r="A5" s="291" t="s">
        <v>244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82"/>
    </row>
    <row r="6" spans="1:36" s="80" customFormat="1" ht="58.5" customHeight="1">
      <c r="A6" s="220" t="s">
        <v>4</v>
      </c>
      <c r="B6" s="217" t="s">
        <v>153</v>
      </c>
      <c r="C6" s="211" t="s">
        <v>6</v>
      </c>
      <c r="D6" s="214"/>
      <c r="E6" s="217" t="s">
        <v>7</v>
      </c>
      <c r="F6" s="223" t="s">
        <v>152</v>
      </c>
      <c r="G6" s="223" t="s">
        <v>151</v>
      </c>
      <c r="H6" s="223" t="s">
        <v>150</v>
      </c>
      <c r="I6" s="223" t="s">
        <v>149</v>
      </c>
      <c r="J6" s="223" t="s">
        <v>148</v>
      </c>
      <c r="K6" s="223" t="s">
        <v>147</v>
      </c>
      <c r="L6" s="223" t="s">
        <v>146</v>
      </c>
      <c r="M6" s="223" t="s">
        <v>145</v>
      </c>
      <c r="N6" s="223" t="s">
        <v>144</v>
      </c>
      <c r="O6" s="223" t="s">
        <v>143</v>
      </c>
      <c r="P6" s="223" t="s">
        <v>142</v>
      </c>
      <c r="Q6" s="223" t="s">
        <v>141</v>
      </c>
      <c r="R6" s="223" t="s">
        <v>140</v>
      </c>
      <c r="S6" s="223" t="s">
        <v>139</v>
      </c>
      <c r="T6" s="223" t="s">
        <v>138</v>
      </c>
      <c r="U6" s="223" t="s">
        <v>137</v>
      </c>
      <c r="V6" s="227" t="s">
        <v>136</v>
      </c>
      <c r="W6" s="227" t="s">
        <v>135</v>
      </c>
      <c r="X6" s="225" t="s">
        <v>134</v>
      </c>
      <c r="Y6" s="225" t="s">
        <v>133</v>
      </c>
      <c r="Z6" s="225" t="s">
        <v>132</v>
      </c>
      <c r="AA6" s="208" t="s">
        <v>26</v>
      </c>
      <c r="AB6" s="209"/>
      <c r="AC6" s="210"/>
      <c r="AD6" s="230" t="s">
        <v>131</v>
      </c>
      <c r="AE6" s="234" t="s">
        <v>130</v>
      </c>
      <c r="AF6" s="230" t="s">
        <v>29</v>
      </c>
      <c r="AG6" s="227" t="s">
        <v>30</v>
      </c>
      <c r="AH6" s="227" t="s">
        <v>31</v>
      </c>
      <c r="AI6" s="205" t="s">
        <v>32</v>
      </c>
      <c r="AJ6" s="81"/>
    </row>
    <row r="7" spans="1:35" s="59" customFormat="1" ht="173.25" customHeight="1">
      <c r="A7" s="221"/>
      <c r="B7" s="218"/>
      <c r="C7" s="212"/>
      <c r="D7" s="215"/>
      <c r="E7" s="218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8"/>
      <c r="W7" s="228"/>
      <c r="X7" s="226"/>
      <c r="Y7" s="226"/>
      <c r="Z7" s="226"/>
      <c r="AA7" s="79" t="s">
        <v>129</v>
      </c>
      <c r="AB7" s="79" t="s">
        <v>128</v>
      </c>
      <c r="AC7" s="79" t="s">
        <v>127</v>
      </c>
      <c r="AD7" s="230"/>
      <c r="AE7" s="235"/>
      <c r="AF7" s="230"/>
      <c r="AG7" s="231"/>
      <c r="AH7" s="231"/>
      <c r="AI7" s="206"/>
    </row>
    <row r="8" spans="1:35" s="59" customFormat="1" ht="14.25" customHeight="1">
      <c r="A8" s="222"/>
      <c r="B8" s="219"/>
      <c r="C8" s="213"/>
      <c r="D8" s="216"/>
      <c r="E8" s="219"/>
      <c r="F8" s="78">
        <v>2</v>
      </c>
      <c r="G8" s="78">
        <v>2</v>
      </c>
      <c r="H8" s="78">
        <v>2</v>
      </c>
      <c r="I8" s="78">
        <v>2</v>
      </c>
      <c r="J8" s="78">
        <v>3</v>
      </c>
      <c r="K8" s="78">
        <v>3</v>
      </c>
      <c r="L8" s="78">
        <v>4</v>
      </c>
      <c r="M8" s="78">
        <v>1</v>
      </c>
      <c r="N8" s="78">
        <v>1</v>
      </c>
      <c r="O8" s="78">
        <v>2</v>
      </c>
      <c r="P8" s="78">
        <v>2</v>
      </c>
      <c r="Q8" s="78">
        <v>2</v>
      </c>
      <c r="R8" s="78">
        <v>2</v>
      </c>
      <c r="S8" s="78">
        <v>1</v>
      </c>
      <c r="T8" s="78">
        <v>2</v>
      </c>
      <c r="U8" s="78">
        <v>2</v>
      </c>
      <c r="V8" s="78">
        <v>2</v>
      </c>
      <c r="W8" s="78">
        <v>2</v>
      </c>
      <c r="X8" s="78">
        <v>2</v>
      </c>
      <c r="Y8" s="78">
        <v>1</v>
      </c>
      <c r="Z8" s="78">
        <v>4</v>
      </c>
      <c r="AA8" s="78">
        <v>2</v>
      </c>
      <c r="AB8" s="78">
        <v>2</v>
      </c>
      <c r="AC8" s="78">
        <v>2</v>
      </c>
      <c r="AD8" s="76">
        <f>SUM(F8:AC8)</f>
        <v>50</v>
      </c>
      <c r="AE8" s="236"/>
      <c r="AF8" s="76">
        <f>AD8</f>
        <v>50</v>
      </c>
      <c r="AG8" s="228"/>
      <c r="AH8" s="228"/>
      <c r="AI8" s="207"/>
    </row>
    <row r="9" spans="1:35" s="59" customFormat="1" ht="25.5" customHeight="1">
      <c r="A9" s="76">
        <v>1</v>
      </c>
      <c r="B9" s="73" t="s">
        <v>126</v>
      </c>
      <c r="C9" s="75" t="s">
        <v>125</v>
      </c>
      <c r="D9" s="74" t="s">
        <v>124</v>
      </c>
      <c r="E9" s="73" t="s">
        <v>123</v>
      </c>
      <c r="F9" s="72">
        <v>2.5</v>
      </c>
      <c r="G9" s="72">
        <v>3.5</v>
      </c>
      <c r="H9" s="72">
        <v>3</v>
      </c>
      <c r="I9" s="72">
        <v>2.5</v>
      </c>
      <c r="J9" s="72">
        <v>2.5</v>
      </c>
      <c r="K9" s="72">
        <v>3</v>
      </c>
      <c r="L9" s="72">
        <v>2.5</v>
      </c>
      <c r="M9" s="72">
        <v>3.5</v>
      </c>
      <c r="N9" s="72">
        <v>3</v>
      </c>
      <c r="O9" s="72">
        <v>3</v>
      </c>
      <c r="P9" s="72">
        <v>2</v>
      </c>
      <c r="Q9" s="72">
        <v>3</v>
      </c>
      <c r="R9" s="72">
        <v>3</v>
      </c>
      <c r="S9" s="72">
        <v>3</v>
      </c>
      <c r="T9" s="72">
        <v>3.5</v>
      </c>
      <c r="U9" s="72">
        <v>3</v>
      </c>
      <c r="V9" s="72">
        <v>3</v>
      </c>
      <c r="W9" s="72">
        <v>3</v>
      </c>
      <c r="X9" s="72">
        <v>3</v>
      </c>
      <c r="Y9" s="72">
        <v>2</v>
      </c>
      <c r="Z9" s="72">
        <v>4</v>
      </c>
      <c r="AA9" s="72">
        <v>3</v>
      </c>
      <c r="AB9" s="72">
        <v>3.5</v>
      </c>
      <c r="AC9" s="72">
        <v>3</v>
      </c>
      <c r="AD9" s="71">
        <f>$AD$8</f>
        <v>50</v>
      </c>
      <c r="AE9" s="70">
        <v>0</v>
      </c>
      <c r="AF9" s="111">
        <v>2.98</v>
      </c>
      <c r="AG9" s="69" t="s">
        <v>122</v>
      </c>
      <c r="AH9" s="69" t="s">
        <v>122</v>
      </c>
      <c r="AI9" s="68" t="s">
        <v>59</v>
      </c>
    </row>
    <row r="10" spans="1:36" s="59" customFormat="1" ht="25.5" customHeight="1">
      <c r="A10" s="76">
        <v>2</v>
      </c>
      <c r="B10" s="73" t="s">
        <v>121</v>
      </c>
      <c r="C10" s="75" t="s">
        <v>120</v>
      </c>
      <c r="D10" s="74" t="s">
        <v>119</v>
      </c>
      <c r="E10" s="73" t="s">
        <v>118</v>
      </c>
      <c r="F10" s="72">
        <v>2.5</v>
      </c>
      <c r="G10" s="72">
        <v>3</v>
      </c>
      <c r="H10" s="72">
        <v>3.5</v>
      </c>
      <c r="I10" s="72">
        <v>1.5</v>
      </c>
      <c r="J10" s="72">
        <v>3.5</v>
      </c>
      <c r="K10" s="72">
        <v>2</v>
      </c>
      <c r="L10" s="72">
        <v>3</v>
      </c>
      <c r="M10" s="72">
        <v>4</v>
      </c>
      <c r="N10" s="72">
        <v>3</v>
      </c>
      <c r="O10" s="72">
        <v>3</v>
      </c>
      <c r="P10" s="72">
        <v>2.5</v>
      </c>
      <c r="Q10" s="72">
        <v>2.5</v>
      </c>
      <c r="R10" s="72">
        <v>3.5</v>
      </c>
      <c r="S10" s="72">
        <v>3.5</v>
      </c>
      <c r="T10" s="72">
        <v>4</v>
      </c>
      <c r="U10" s="72">
        <v>3.5</v>
      </c>
      <c r="V10" s="72">
        <v>3</v>
      </c>
      <c r="W10" s="72">
        <v>3</v>
      </c>
      <c r="X10" s="72">
        <v>3</v>
      </c>
      <c r="Y10" s="72">
        <v>3</v>
      </c>
      <c r="Z10" s="72">
        <v>3.5</v>
      </c>
      <c r="AA10" s="72">
        <v>3.5</v>
      </c>
      <c r="AB10" s="72">
        <v>3.5</v>
      </c>
      <c r="AC10" s="72">
        <v>3</v>
      </c>
      <c r="AD10" s="71">
        <f>$AD$8</f>
        <v>50</v>
      </c>
      <c r="AE10" s="70">
        <v>0</v>
      </c>
      <c r="AF10" s="111">
        <f>SUMPRODUCT(F10:AC10,$F$8:$AC$8)/$AF$8</f>
        <v>3.06</v>
      </c>
      <c r="AG10" s="69" t="s">
        <v>58</v>
      </c>
      <c r="AH10" s="69" t="s">
        <v>58</v>
      </c>
      <c r="AI10" s="68" t="s">
        <v>59</v>
      </c>
      <c r="AJ10" s="77"/>
    </row>
    <row r="11" spans="1:35" s="65" customFormat="1" ht="24">
      <c r="A11" s="76">
        <v>3</v>
      </c>
      <c r="B11" s="73" t="s">
        <v>117</v>
      </c>
      <c r="C11" s="75" t="s">
        <v>116</v>
      </c>
      <c r="D11" s="74" t="s">
        <v>115</v>
      </c>
      <c r="E11" s="73" t="s">
        <v>114</v>
      </c>
      <c r="F11" s="72">
        <v>4</v>
      </c>
      <c r="G11" s="72">
        <v>3</v>
      </c>
      <c r="H11" s="72">
        <v>3</v>
      </c>
      <c r="I11" s="72">
        <v>1.5</v>
      </c>
      <c r="J11" s="72">
        <v>3.5</v>
      </c>
      <c r="K11" s="72">
        <v>3</v>
      </c>
      <c r="L11" s="72">
        <v>3</v>
      </c>
      <c r="M11" s="72">
        <v>3.5</v>
      </c>
      <c r="N11" s="72">
        <v>2</v>
      </c>
      <c r="O11" s="72">
        <v>2</v>
      </c>
      <c r="P11" s="72">
        <v>3</v>
      </c>
      <c r="Q11" s="72">
        <v>2</v>
      </c>
      <c r="R11" s="72">
        <v>3.5</v>
      </c>
      <c r="S11" s="72">
        <v>3</v>
      </c>
      <c r="T11" s="72">
        <v>3.5</v>
      </c>
      <c r="U11" s="72">
        <v>3</v>
      </c>
      <c r="V11" s="72">
        <v>3</v>
      </c>
      <c r="W11" s="72">
        <v>2.5</v>
      </c>
      <c r="X11" s="72">
        <v>3.5</v>
      </c>
      <c r="Y11" s="72">
        <v>2.5</v>
      </c>
      <c r="Z11" s="72">
        <v>4</v>
      </c>
      <c r="AA11" s="72">
        <v>3.5</v>
      </c>
      <c r="AB11" s="72">
        <v>3</v>
      </c>
      <c r="AC11" s="72">
        <v>3</v>
      </c>
      <c r="AD11" s="71">
        <f>$AD$8</f>
        <v>50</v>
      </c>
      <c r="AE11" s="70">
        <v>0</v>
      </c>
      <c r="AF11" s="111">
        <f>SUMPRODUCT(F11:AC11,$F$8:$AC$8)/$AF$8</f>
        <v>3.05</v>
      </c>
      <c r="AG11" s="69" t="s">
        <v>58</v>
      </c>
      <c r="AH11" s="69" t="s">
        <v>58</v>
      </c>
      <c r="AI11" s="68" t="s">
        <v>59</v>
      </c>
    </row>
    <row r="12" spans="1:36" ht="13.5" customHeight="1">
      <c r="A12" s="67"/>
      <c r="M12" s="60"/>
      <c r="AE12" s="66"/>
      <c r="AJ12" s="65"/>
    </row>
    <row r="13" spans="1:33" ht="12.75">
      <c r="A13" s="37" t="s">
        <v>81</v>
      </c>
      <c r="B13" s="31"/>
      <c r="C13" s="36" t="s">
        <v>113</v>
      </c>
      <c r="D13" s="31"/>
      <c r="E13" s="31"/>
      <c r="F13" s="31"/>
      <c r="G13" s="31"/>
      <c r="H13" s="35" t="s">
        <v>112</v>
      </c>
      <c r="I13" s="31"/>
      <c r="J13" s="31"/>
      <c r="K13" s="31"/>
      <c r="L13" s="31"/>
      <c r="M13" s="31"/>
      <c r="N13" s="31"/>
      <c r="O13" s="31"/>
      <c r="P13" s="35" t="s">
        <v>52</v>
      </c>
      <c r="Q13" s="31"/>
      <c r="R13" s="31"/>
      <c r="S13" s="31"/>
      <c r="T13" s="31"/>
      <c r="U13" s="31"/>
      <c r="V13" s="35" t="s">
        <v>111</v>
      </c>
      <c r="W13" s="31"/>
      <c r="Z13" s="31"/>
      <c r="AA13" s="31"/>
      <c r="AB13" s="31"/>
      <c r="AC13" s="35" t="s">
        <v>53</v>
      </c>
      <c r="AD13" s="35"/>
      <c r="AE13"/>
      <c r="AF13"/>
      <c r="AG13"/>
    </row>
    <row r="14" spans="1:35" ht="12.75">
      <c r="A14" s="31"/>
      <c r="B14" s="31"/>
      <c r="C14" s="36" t="s">
        <v>110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/>
      <c r="AF14"/>
      <c r="AG14"/>
      <c r="AH14"/>
      <c r="AI14"/>
    </row>
    <row r="15" spans="1:35" ht="12.75">
      <c r="A15" s="31"/>
      <c r="B15" s="31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/>
      <c r="AF15"/>
      <c r="AG15"/>
      <c r="AH15"/>
      <c r="AI15"/>
    </row>
    <row r="16" spans="1:35" ht="14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192" t="s">
        <v>109</v>
      </c>
      <c r="AD16" s="192"/>
      <c r="AE16" s="192"/>
      <c r="AF16" s="192"/>
      <c r="AG16" s="192"/>
      <c r="AH16" s="192"/>
      <c r="AI16" s="192"/>
    </row>
    <row r="17" spans="1:199" ht="15">
      <c r="A17" s="192" t="s">
        <v>54</v>
      </c>
      <c r="B17" s="192"/>
      <c r="C17" s="192"/>
      <c r="D17" s="192"/>
      <c r="E17" s="32"/>
      <c r="F17" s="229" t="s">
        <v>65</v>
      </c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32"/>
      <c r="S17" s="32"/>
      <c r="T17" s="32"/>
      <c r="U17" s="32" t="s">
        <v>108</v>
      </c>
      <c r="V17" s="57"/>
      <c r="W17" s="61"/>
      <c r="X17" s="61"/>
      <c r="Y17" s="61"/>
      <c r="Z17" s="32"/>
      <c r="AA17" s="32"/>
      <c r="AB17" s="32"/>
      <c r="AC17" s="229" t="s">
        <v>55</v>
      </c>
      <c r="AD17" s="229"/>
      <c r="AE17" s="229"/>
      <c r="AF17" s="229"/>
      <c r="AG17" s="229"/>
      <c r="AH17" s="229"/>
      <c r="AI17" s="229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</row>
    <row r="18" spans="1:199" ht="12.75" customHeight="1">
      <c r="A18" s="192"/>
      <c r="B18" s="192"/>
      <c r="C18" s="192"/>
      <c r="D18" s="192"/>
      <c r="E18" s="61"/>
      <c r="F18" s="229" t="s">
        <v>66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</row>
    <row r="19" spans="1:199" ht="12.75" customHeight="1">
      <c r="A19" s="32"/>
      <c r="B19" s="32"/>
      <c r="C19" s="32"/>
      <c r="D19" s="32"/>
      <c r="E19" s="61"/>
      <c r="F19" s="61"/>
      <c r="G19" s="61"/>
      <c r="H19" s="61"/>
      <c r="I19" s="61"/>
      <c r="J19" s="61"/>
      <c r="K19" s="61"/>
      <c r="L19" s="6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</row>
    <row r="20" spans="1:199" ht="12.75" customHeight="1">
      <c r="A20" s="32"/>
      <c r="B20" s="32"/>
      <c r="C20" s="32"/>
      <c r="D20" s="32"/>
      <c r="E20" s="61"/>
      <c r="F20" s="61"/>
      <c r="G20" s="61"/>
      <c r="H20" s="61"/>
      <c r="I20" s="61"/>
      <c r="J20" s="61"/>
      <c r="K20" s="61"/>
      <c r="L20" s="6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</row>
    <row r="21" spans="1:199" ht="12.75" customHeight="1">
      <c r="A21" s="32"/>
      <c r="B21" s="32"/>
      <c r="C21" s="32"/>
      <c r="D21" s="32"/>
      <c r="E21" s="61"/>
      <c r="F21" s="61"/>
      <c r="G21" s="61"/>
      <c r="H21" s="61"/>
      <c r="I21" s="61"/>
      <c r="J21" s="61"/>
      <c r="K21" s="61"/>
      <c r="L21" s="6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</row>
    <row r="22" spans="1:199" ht="12.75" customHeight="1">
      <c r="A22" s="32"/>
      <c r="B22" s="32"/>
      <c r="C22" s="32"/>
      <c r="D22" s="32"/>
      <c r="E22" s="61"/>
      <c r="F22" s="61"/>
      <c r="G22" s="61"/>
      <c r="H22" s="61"/>
      <c r="I22" s="61"/>
      <c r="J22" s="61"/>
      <c r="K22" s="61"/>
      <c r="L22" s="6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</row>
    <row r="23" spans="1:199" ht="12.75" customHeight="1">
      <c r="A23" s="32"/>
      <c r="B23" s="32"/>
      <c r="C23" s="32"/>
      <c r="D23" s="32"/>
      <c r="E23" s="61"/>
      <c r="F23" s="61"/>
      <c r="G23" s="61"/>
      <c r="H23" s="61"/>
      <c r="I23" s="61"/>
      <c r="J23" s="61"/>
      <c r="K23" s="61"/>
      <c r="L23" s="6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</row>
    <row r="24" spans="1:199" ht="20.25" customHeight="1">
      <c r="A24" s="237" t="s">
        <v>69</v>
      </c>
      <c r="B24" s="237"/>
      <c r="C24" s="237"/>
      <c r="D24" s="237"/>
      <c r="E24" s="64"/>
      <c r="F24" s="237" t="s">
        <v>70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63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37" t="s">
        <v>107</v>
      </c>
      <c r="AD24" s="237"/>
      <c r="AE24" s="237"/>
      <c r="AF24" s="237"/>
      <c r="AG24" s="237"/>
      <c r="AH24" s="237"/>
      <c r="AI24" s="237"/>
      <c r="AJ24" s="25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</row>
    <row r="25" spans="4:28" ht="12.75" customHeight="1">
      <c r="D25" s="59"/>
      <c r="V25" s="59"/>
      <c r="W25" s="59"/>
      <c r="X25" s="59"/>
      <c r="Y25" s="59"/>
      <c r="Z25" s="59"/>
      <c r="AA25" s="59"/>
      <c r="AB25" s="59"/>
    </row>
  </sheetData>
  <sheetProtection/>
  <mergeCells count="48">
    <mergeCell ref="F18:Q18"/>
    <mergeCell ref="F24:Q24"/>
    <mergeCell ref="A4:AI4"/>
    <mergeCell ref="A5:AI5"/>
    <mergeCell ref="A18:D18"/>
    <mergeCell ref="A24:D24"/>
    <mergeCell ref="AC24:AI24"/>
    <mergeCell ref="AH6:AH8"/>
    <mergeCell ref="F6:F7"/>
    <mergeCell ref="A17:D17"/>
    <mergeCell ref="AC16:AI16"/>
    <mergeCell ref="AC17:AI17"/>
    <mergeCell ref="F17:Q17"/>
    <mergeCell ref="I6:I7"/>
    <mergeCell ref="H6:H7"/>
    <mergeCell ref="G6:G7"/>
    <mergeCell ref="AG6:AG8"/>
    <mergeCell ref="M6:M7"/>
    <mergeCell ref="L6:L7"/>
    <mergeCell ref="K6:K7"/>
    <mergeCell ref="J6:J7"/>
    <mergeCell ref="P6:P7"/>
    <mergeCell ref="AE6:AE8"/>
    <mergeCell ref="U6:U7"/>
    <mergeCell ref="V6:V7"/>
    <mergeCell ref="A1:F1"/>
    <mergeCell ref="AD6:AD7"/>
    <mergeCell ref="AF6:AF7"/>
    <mergeCell ref="A2:F2"/>
    <mergeCell ref="S1:AI1"/>
    <mergeCell ref="S2:AI2"/>
    <mergeCell ref="A6:A8"/>
    <mergeCell ref="T6:T7"/>
    <mergeCell ref="S6:S7"/>
    <mergeCell ref="R6:R7"/>
    <mergeCell ref="Q6:Q7"/>
    <mergeCell ref="O6:O7"/>
    <mergeCell ref="N6:N7"/>
    <mergeCell ref="AI6:AI8"/>
    <mergeCell ref="AA6:AC6"/>
    <mergeCell ref="C6:C8"/>
    <mergeCell ref="D6:D8"/>
    <mergeCell ref="E6:E8"/>
    <mergeCell ref="B6:B8"/>
    <mergeCell ref="Z6:Z7"/>
    <mergeCell ref="Y6:Y7"/>
    <mergeCell ref="X6:X7"/>
    <mergeCell ref="W6:W7"/>
  </mergeCells>
  <printOptions horizontalCentered="1"/>
  <pageMargins left="0.19" right="0.17" top="0.73" bottom="0.2" header="0.67" footer="0.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2"/>
  <sheetViews>
    <sheetView zoomScaleSheetLayoutView="100" zoomScalePageLayoutView="0" workbookViewId="0" topLeftCell="A7">
      <selection activeCell="AL8" sqref="AL8"/>
    </sheetView>
  </sheetViews>
  <sheetFormatPr defaultColWidth="10.28125" defaultRowHeight="12.75" customHeight="1"/>
  <cols>
    <col min="1" max="1" width="3.00390625" style="86" customWidth="1"/>
    <col min="2" max="2" width="12.57421875" style="86" customWidth="1"/>
    <col min="3" max="3" width="12.00390625" style="86" customWidth="1"/>
    <col min="4" max="4" width="7.140625" style="86" customWidth="1"/>
    <col min="5" max="5" width="5.8515625" style="86" customWidth="1"/>
    <col min="6" max="26" width="3.00390625" style="86" customWidth="1"/>
    <col min="27" max="27" width="3.421875" style="87" customWidth="1"/>
    <col min="28" max="28" width="3.421875" style="86" customWidth="1"/>
    <col min="29" max="29" width="4.8515625" style="86" customWidth="1"/>
    <col min="30" max="30" width="3.57421875" style="86" customWidth="1"/>
    <col min="31" max="34" width="3.57421875" style="0" customWidth="1"/>
    <col min="35" max="35" width="9.7109375" style="0" customWidth="1"/>
  </cols>
  <sheetData>
    <row r="1" spans="1:50" s="86" customFormat="1" ht="14.25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 t="s">
        <v>1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35" s="86" customFormat="1" ht="14.25" customHeight="1">
      <c r="A2" s="243" t="s">
        <v>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 t="s">
        <v>3</v>
      </c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</row>
    <row r="3" s="86" customFormat="1" ht="9" customHeight="1">
      <c r="AA3" s="87"/>
    </row>
    <row r="4" spans="1:50" s="86" customFormat="1" ht="18.75" customHeight="1">
      <c r="A4" s="203" t="s">
        <v>184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</row>
    <row r="5" spans="1:50" s="105" customFormat="1" ht="17.25" customHeight="1">
      <c r="A5" s="204" t="s">
        <v>183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0:27" s="105" customFormat="1" ht="12" customHeight="1">
      <c r="J6" s="107"/>
      <c r="K6" s="107"/>
      <c r="L6" s="107"/>
      <c r="AA6" s="106"/>
    </row>
    <row r="7" spans="1:35" s="86" customFormat="1" ht="68.25" customHeight="1">
      <c r="A7" s="247" t="s">
        <v>4</v>
      </c>
      <c r="B7" s="255" t="s">
        <v>5</v>
      </c>
      <c r="C7" s="255" t="s">
        <v>6</v>
      </c>
      <c r="D7" s="256"/>
      <c r="E7" s="252" t="s">
        <v>7</v>
      </c>
      <c r="F7" s="239" t="s">
        <v>182</v>
      </c>
      <c r="G7" s="239" t="s">
        <v>25</v>
      </c>
      <c r="H7" s="239" t="s">
        <v>16</v>
      </c>
      <c r="I7" s="239" t="s">
        <v>181</v>
      </c>
      <c r="J7" s="239" t="s">
        <v>180</v>
      </c>
      <c r="K7" s="239" t="s">
        <v>179</v>
      </c>
      <c r="L7" s="239" t="s">
        <v>178</v>
      </c>
      <c r="M7" s="239" t="s">
        <v>177</v>
      </c>
      <c r="N7" s="239" t="s">
        <v>176</v>
      </c>
      <c r="O7" s="239" t="s">
        <v>175</v>
      </c>
      <c r="P7" s="239" t="s">
        <v>174</v>
      </c>
      <c r="Q7" s="239" t="s">
        <v>173</v>
      </c>
      <c r="R7" s="239" t="s">
        <v>15</v>
      </c>
      <c r="S7" s="239" t="s">
        <v>172</v>
      </c>
      <c r="T7" s="239" t="s">
        <v>171</v>
      </c>
      <c r="U7" s="239" t="s">
        <v>170</v>
      </c>
      <c r="V7" s="239" t="s">
        <v>9</v>
      </c>
      <c r="W7" s="239" t="s">
        <v>169</v>
      </c>
      <c r="X7" s="239" t="s">
        <v>168</v>
      </c>
      <c r="Y7" s="261" t="s">
        <v>26</v>
      </c>
      <c r="Z7" s="262"/>
      <c r="AA7" s="239" t="s">
        <v>27</v>
      </c>
      <c r="AB7" s="239" t="s">
        <v>28</v>
      </c>
      <c r="AC7" s="239" t="s">
        <v>29</v>
      </c>
      <c r="AD7" s="239" t="s">
        <v>30</v>
      </c>
      <c r="AE7" s="239" t="s">
        <v>31</v>
      </c>
      <c r="AF7" s="239" t="s">
        <v>167</v>
      </c>
      <c r="AG7" s="239" t="s">
        <v>166</v>
      </c>
      <c r="AH7" s="239" t="s">
        <v>165</v>
      </c>
      <c r="AI7" s="250" t="s">
        <v>32</v>
      </c>
    </row>
    <row r="8" spans="1:35" s="86" customFormat="1" ht="139.5" customHeight="1">
      <c r="A8" s="248"/>
      <c r="B8" s="257"/>
      <c r="C8" s="257"/>
      <c r="D8" s="258"/>
      <c r="E8" s="253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104" t="s">
        <v>164</v>
      </c>
      <c r="Z8" s="104" t="s">
        <v>163</v>
      </c>
      <c r="AA8" s="242"/>
      <c r="AB8" s="240"/>
      <c r="AC8" s="240"/>
      <c r="AD8" s="242"/>
      <c r="AE8" s="242"/>
      <c r="AF8" s="242"/>
      <c r="AG8" s="242"/>
      <c r="AH8" s="242"/>
      <c r="AI8" s="251"/>
    </row>
    <row r="9" spans="1:35" s="86" customFormat="1" ht="27" customHeight="1">
      <c r="A9" s="249"/>
      <c r="B9" s="259"/>
      <c r="C9" s="259"/>
      <c r="D9" s="260"/>
      <c r="E9" s="254"/>
      <c r="F9" s="103">
        <v>2</v>
      </c>
      <c r="G9" s="103">
        <v>2</v>
      </c>
      <c r="H9" s="103">
        <v>2</v>
      </c>
      <c r="I9" s="103">
        <v>2</v>
      </c>
      <c r="J9" s="103">
        <v>4</v>
      </c>
      <c r="K9" s="103">
        <v>2</v>
      </c>
      <c r="L9" s="103">
        <v>3</v>
      </c>
      <c r="M9" s="103">
        <v>2</v>
      </c>
      <c r="N9" s="103">
        <v>3</v>
      </c>
      <c r="O9" s="103">
        <v>2</v>
      </c>
      <c r="P9" s="103">
        <v>2</v>
      </c>
      <c r="Q9" s="103">
        <v>2</v>
      </c>
      <c r="R9" s="103">
        <v>2</v>
      </c>
      <c r="S9" s="103">
        <v>2</v>
      </c>
      <c r="T9" s="103">
        <v>2</v>
      </c>
      <c r="U9" s="103">
        <v>2</v>
      </c>
      <c r="V9" s="103">
        <v>2</v>
      </c>
      <c r="W9" s="103">
        <v>3</v>
      </c>
      <c r="X9" s="103">
        <v>2</v>
      </c>
      <c r="Y9" s="102">
        <v>3</v>
      </c>
      <c r="Z9" s="102">
        <v>3</v>
      </c>
      <c r="AA9" s="240"/>
      <c r="AC9" s="103">
        <v>49</v>
      </c>
      <c r="AD9" s="240"/>
      <c r="AE9" s="240"/>
      <c r="AF9" s="240"/>
      <c r="AG9" s="240"/>
      <c r="AH9" s="242"/>
      <c r="AI9" s="251"/>
    </row>
    <row r="10" spans="1:35" s="92" customFormat="1" ht="39.75" customHeight="1">
      <c r="A10" s="102">
        <v>1</v>
      </c>
      <c r="B10" s="99" t="s">
        <v>162</v>
      </c>
      <c r="C10" s="101" t="s">
        <v>161</v>
      </c>
      <c r="D10" s="100" t="s">
        <v>160</v>
      </c>
      <c r="E10" s="99" t="s">
        <v>159</v>
      </c>
      <c r="F10" s="98">
        <v>4</v>
      </c>
      <c r="G10" s="98">
        <v>4</v>
      </c>
      <c r="H10" s="98">
        <v>4</v>
      </c>
      <c r="I10" s="98">
        <v>4</v>
      </c>
      <c r="J10" s="98">
        <v>3.5</v>
      </c>
      <c r="K10" s="98">
        <v>3.5</v>
      </c>
      <c r="L10" s="98">
        <v>4</v>
      </c>
      <c r="M10" s="98">
        <v>4</v>
      </c>
      <c r="N10" s="98">
        <v>3</v>
      </c>
      <c r="O10" s="98">
        <v>3.5</v>
      </c>
      <c r="P10" s="98">
        <v>4</v>
      </c>
      <c r="Q10" s="98">
        <v>3</v>
      </c>
      <c r="R10" s="98">
        <v>3.5</v>
      </c>
      <c r="S10" s="98">
        <v>3</v>
      </c>
      <c r="T10" s="98">
        <v>4</v>
      </c>
      <c r="U10" s="98">
        <v>3.5</v>
      </c>
      <c r="V10" s="98">
        <v>3.5</v>
      </c>
      <c r="W10" s="98">
        <v>4</v>
      </c>
      <c r="X10" s="98">
        <v>4</v>
      </c>
      <c r="Y10" s="98">
        <v>4</v>
      </c>
      <c r="Z10" s="98">
        <v>4</v>
      </c>
      <c r="AA10" s="95" t="s">
        <v>39</v>
      </c>
      <c r="AB10" s="97">
        <v>49</v>
      </c>
      <c r="AC10" s="96">
        <v>3.71</v>
      </c>
      <c r="AD10" s="95" t="s">
        <v>58</v>
      </c>
      <c r="AE10" s="95" t="s">
        <v>58</v>
      </c>
      <c r="AF10" s="95" t="s">
        <v>58</v>
      </c>
      <c r="AG10" s="95" t="s">
        <v>58</v>
      </c>
      <c r="AH10" s="94" t="s">
        <v>58</v>
      </c>
      <c r="AI10" s="93" t="s">
        <v>158</v>
      </c>
    </row>
    <row r="11" ht="18.75" customHeight="1"/>
    <row r="12" spans="1:29" s="25" customFormat="1" ht="15.75" customHeight="1">
      <c r="A12" s="91"/>
      <c r="B12" s="90" t="s">
        <v>60</v>
      </c>
      <c r="C12" s="89" t="s">
        <v>157</v>
      </c>
      <c r="F12" s="25" t="s">
        <v>156</v>
      </c>
      <c r="N12" s="25" t="s">
        <v>52</v>
      </c>
      <c r="U12" s="25" t="s">
        <v>77</v>
      </c>
      <c r="Z12" s="88"/>
      <c r="AA12" s="88"/>
      <c r="AC12" s="25" t="s">
        <v>53</v>
      </c>
    </row>
    <row r="13" spans="3:27" s="25" customFormat="1" ht="15.75">
      <c r="C13" s="89" t="s">
        <v>62</v>
      </c>
      <c r="Z13" s="88"/>
      <c r="AA13" s="88"/>
    </row>
    <row r="14" spans="28:35" s="25" customFormat="1" ht="15.75">
      <c r="AB14" s="246" t="s">
        <v>68</v>
      </c>
      <c r="AC14" s="246"/>
      <c r="AD14" s="246"/>
      <c r="AE14" s="246"/>
      <c r="AF14" s="246"/>
      <c r="AG14" s="246"/>
      <c r="AH14" s="246"/>
      <c r="AI14" s="246"/>
    </row>
    <row r="15" spans="2:35" s="29" customFormat="1" ht="15.75">
      <c r="B15" s="237" t="s">
        <v>54</v>
      </c>
      <c r="C15" s="237"/>
      <c r="D15" s="241" t="s">
        <v>65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 t="s">
        <v>67</v>
      </c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 t="s">
        <v>55</v>
      </c>
      <c r="AC15" s="241"/>
      <c r="AD15" s="241"/>
      <c r="AE15" s="241"/>
      <c r="AF15" s="241"/>
      <c r="AG15" s="241"/>
      <c r="AH15" s="241"/>
      <c r="AI15" s="241"/>
    </row>
    <row r="16" spans="4:27" s="29" customFormat="1" ht="16.5" customHeight="1">
      <c r="D16" s="241" t="s">
        <v>66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Z16" s="62"/>
      <c r="AA16" s="62"/>
    </row>
    <row r="17" spans="1:30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1"/>
      <c r="AA17" s="51"/>
      <c r="AB17" s="31"/>
      <c r="AC17" s="31"/>
      <c r="AD17" s="31"/>
    </row>
    <row r="18" spans="1:30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51"/>
      <c r="AA18" s="51"/>
      <c r="AB18" s="31"/>
      <c r="AC18" s="31"/>
      <c r="AD18" s="31"/>
    </row>
    <row r="19" spans="1:30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1"/>
      <c r="AA19" s="51"/>
      <c r="AB19" s="31"/>
      <c r="AC19" s="31"/>
      <c r="AD19" s="31"/>
    </row>
    <row r="20" spans="1:30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1"/>
      <c r="AA20" s="51"/>
      <c r="AB20" s="31"/>
      <c r="AC20" s="31"/>
      <c r="AD20" s="31"/>
    </row>
    <row r="21" spans="1:30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1"/>
      <c r="AA21" s="51"/>
      <c r="AB21" s="31"/>
      <c r="AC21" s="31"/>
      <c r="AD21" s="31"/>
    </row>
    <row r="22" spans="2:35" s="29" customFormat="1" ht="19.5" customHeight="1">
      <c r="B22" s="241" t="s">
        <v>69</v>
      </c>
      <c r="C22" s="241"/>
      <c r="D22" s="241" t="s">
        <v>70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AB22" s="241" t="s">
        <v>71</v>
      </c>
      <c r="AC22" s="241"/>
      <c r="AD22" s="241"/>
      <c r="AE22" s="241"/>
      <c r="AF22" s="241"/>
      <c r="AG22" s="241"/>
      <c r="AH22" s="241"/>
      <c r="AI22" s="241"/>
    </row>
  </sheetData>
  <sheetProtection/>
  <mergeCells count="48">
    <mergeCell ref="L7:L8"/>
    <mergeCell ref="K7:K8"/>
    <mergeCell ref="AA7:AA9"/>
    <mergeCell ref="Y7:Z7"/>
    <mergeCell ref="J7:J8"/>
    <mergeCell ref="I7:I8"/>
    <mergeCell ref="Q7:Q8"/>
    <mergeCell ref="P7:P8"/>
    <mergeCell ref="R7:R8"/>
    <mergeCell ref="U7:U8"/>
    <mergeCell ref="AB7:AB8"/>
    <mergeCell ref="A1:O1"/>
    <mergeCell ref="O7:O8"/>
    <mergeCell ref="A2:O2"/>
    <mergeCell ref="N7:N8"/>
    <mergeCell ref="E7:E9"/>
    <mergeCell ref="C7:D9"/>
    <mergeCell ref="B7:B9"/>
    <mergeCell ref="H7:H8"/>
    <mergeCell ref="G7:G8"/>
    <mergeCell ref="F7:F8"/>
    <mergeCell ref="AI7:AI9"/>
    <mergeCell ref="AC7:AC8"/>
    <mergeCell ref="T7:T8"/>
    <mergeCell ref="AH7:AH9"/>
    <mergeCell ref="AG7:AG9"/>
    <mergeCell ref="S7:S8"/>
    <mergeCell ref="AE7:AE9"/>
    <mergeCell ref="B15:C15"/>
    <mergeCell ref="B22:C22"/>
    <mergeCell ref="P1:AI1"/>
    <mergeCell ref="P2:AI2"/>
    <mergeCell ref="A4:AI4"/>
    <mergeCell ref="A5:AI5"/>
    <mergeCell ref="AB14:AI14"/>
    <mergeCell ref="X7:X8"/>
    <mergeCell ref="M7:M8"/>
    <mergeCell ref="A7:A9"/>
    <mergeCell ref="W7:W8"/>
    <mergeCell ref="V7:V8"/>
    <mergeCell ref="AB15:AI15"/>
    <mergeCell ref="AB22:AI22"/>
    <mergeCell ref="O15:AA15"/>
    <mergeCell ref="D15:N15"/>
    <mergeCell ref="D16:N16"/>
    <mergeCell ref="D22:N22"/>
    <mergeCell ref="AF7:AF9"/>
    <mergeCell ref="AD7:AD9"/>
  </mergeCells>
  <printOptions horizontalCentered="1"/>
  <pageMargins left="0" right="0" top="0.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29"/>
  <sheetViews>
    <sheetView zoomScaleSheetLayoutView="100" zoomScalePageLayoutView="0" workbookViewId="0" topLeftCell="A10">
      <selection activeCell="AJ8" sqref="AJ8"/>
    </sheetView>
  </sheetViews>
  <sheetFormatPr defaultColWidth="10.28125" defaultRowHeight="12.75" customHeight="1"/>
  <cols>
    <col min="1" max="1" width="3.00390625" style="112" customWidth="1"/>
    <col min="2" max="2" width="12.57421875" style="112" customWidth="1"/>
    <col min="3" max="3" width="12.00390625" style="112" customWidth="1"/>
    <col min="4" max="4" width="7.140625" style="112" customWidth="1"/>
    <col min="5" max="5" width="5.8515625" style="112" customWidth="1"/>
    <col min="6" max="25" width="3.28125" style="112" customWidth="1"/>
    <col min="26" max="27" width="3.28125" style="113" customWidth="1"/>
    <col min="28" max="28" width="4.8515625" style="112" customWidth="1"/>
    <col min="29" max="33" width="3.00390625" style="112" customWidth="1"/>
    <col min="34" max="34" width="8.421875" style="112" customWidth="1"/>
    <col min="35" max="16384" width="10.28125" style="112" customWidth="1"/>
  </cols>
  <sheetData>
    <row r="1" spans="1:50" ht="14.2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 t="s">
        <v>1</v>
      </c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34" ht="14.25" customHeight="1">
      <c r="A2" s="268" t="s">
        <v>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 t="s">
        <v>3</v>
      </c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ht="9" customHeight="1"/>
    <row r="4" spans="1:50" ht="18.75" customHeight="1">
      <c r="A4" s="265" t="s">
        <v>184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</row>
    <row r="5" spans="1:50" s="136" customFormat="1" ht="17.25" customHeight="1">
      <c r="A5" s="266" t="s">
        <v>214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</row>
    <row r="6" spans="10:27" s="136" customFormat="1" ht="9" customHeight="1">
      <c r="J6" s="137"/>
      <c r="K6" s="137"/>
      <c r="L6" s="137"/>
      <c r="Z6" s="115"/>
      <c r="AA6" s="115"/>
    </row>
    <row r="7" spans="1:34" ht="68.25" customHeight="1">
      <c r="A7" s="282" t="s">
        <v>4</v>
      </c>
      <c r="B7" s="270" t="s">
        <v>5</v>
      </c>
      <c r="C7" s="270" t="s">
        <v>6</v>
      </c>
      <c r="D7" s="271"/>
      <c r="E7" s="276" t="s">
        <v>7</v>
      </c>
      <c r="F7" s="279" t="s">
        <v>13</v>
      </c>
      <c r="G7" s="279" t="s">
        <v>15</v>
      </c>
      <c r="H7" s="279" t="s">
        <v>21</v>
      </c>
      <c r="I7" s="279" t="s">
        <v>12</v>
      </c>
      <c r="J7" s="279" t="s">
        <v>17</v>
      </c>
      <c r="K7" s="279" t="s">
        <v>11</v>
      </c>
      <c r="L7" s="279" t="s">
        <v>23</v>
      </c>
      <c r="M7" s="279" t="s">
        <v>20</v>
      </c>
      <c r="N7" s="279" t="s">
        <v>19</v>
      </c>
      <c r="O7" s="279" t="s">
        <v>25</v>
      </c>
      <c r="P7" s="279" t="s">
        <v>9</v>
      </c>
      <c r="Q7" s="279" t="s">
        <v>8</v>
      </c>
      <c r="R7" s="279" t="s">
        <v>10</v>
      </c>
      <c r="S7" s="279" t="s">
        <v>14</v>
      </c>
      <c r="T7" s="279" t="s">
        <v>22</v>
      </c>
      <c r="U7" s="279" t="s">
        <v>24</v>
      </c>
      <c r="V7" s="279" t="s">
        <v>18</v>
      </c>
      <c r="W7" s="279" t="s">
        <v>16</v>
      </c>
      <c r="X7" s="287" t="s">
        <v>26</v>
      </c>
      <c r="Y7" s="288"/>
      <c r="Z7" s="279" t="s">
        <v>27</v>
      </c>
      <c r="AA7" s="279" t="s">
        <v>28</v>
      </c>
      <c r="AB7" s="279" t="s">
        <v>29</v>
      </c>
      <c r="AC7" s="279" t="s">
        <v>30</v>
      </c>
      <c r="AD7" s="279" t="s">
        <v>31</v>
      </c>
      <c r="AE7" s="279" t="s">
        <v>167</v>
      </c>
      <c r="AF7" s="279" t="s">
        <v>166</v>
      </c>
      <c r="AG7" s="279" t="s">
        <v>165</v>
      </c>
      <c r="AH7" s="285" t="s">
        <v>32</v>
      </c>
    </row>
    <row r="8" spans="1:34" ht="152.25" customHeight="1">
      <c r="A8" s="283"/>
      <c r="B8" s="272"/>
      <c r="C8" s="272"/>
      <c r="D8" s="273"/>
      <c r="E8" s="277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135" t="s">
        <v>34</v>
      </c>
      <c r="Y8" s="135" t="s">
        <v>33</v>
      </c>
      <c r="Z8" s="281"/>
      <c r="AA8" s="280"/>
      <c r="AB8" s="280"/>
      <c r="AC8" s="281"/>
      <c r="AD8" s="281"/>
      <c r="AE8" s="281"/>
      <c r="AF8" s="281"/>
      <c r="AG8" s="281"/>
      <c r="AH8" s="286"/>
    </row>
    <row r="9" spans="1:34" ht="31.5" customHeight="1">
      <c r="A9" s="284"/>
      <c r="B9" s="274"/>
      <c r="C9" s="274"/>
      <c r="D9" s="275"/>
      <c r="E9" s="278"/>
      <c r="F9" s="134">
        <v>2</v>
      </c>
      <c r="G9" s="134">
        <v>2</v>
      </c>
      <c r="H9" s="134">
        <v>2</v>
      </c>
      <c r="I9" s="134">
        <v>2</v>
      </c>
      <c r="J9" s="134">
        <v>2</v>
      </c>
      <c r="K9" s="134">
        <v>2</v>
      </c>
      <c r="L9" s="134">
        <v>3</v>
      </c>
      <c r="M9" s="134">
        <v>3</v>
      </c>
      <c r="N9" s="134">
        <v>2</v>
      </c>
      <c r="O9" s="134">
        <v>2</v>
      </c>
      <c r="P9" s="134">
        <v>2</v>
      </c>
      <c r="Q9" s="134">
        <v>3</v>
      </c>
      <c r="R9" s="134">
        <v>2</v>
      </c>
      <c r="S9" s="134">
        <v>2</v>
      </c>
      <c r="T9" s="134">
        <v>3</v>
      </c>
      <c r="U9" s="134">
        <v>3</v>
      </c>
      <c r="V9" s="134">
        <v>2</v>
      </c>
      <c r="W9" s="134">
        <v>3</v>
      </c>
      <c r="X9" s="131">
        <v>3</v>
      </c>
      <c r="Y9" s="131">
        <v>3</v>
      </c>
      <c r="Z9" s="281"/>
      <c r="AB9" s="133">
        <v>48</v>
      </c>
      <c r="AC9" s="281"/>
      <c r="AD9" s="281"/>
      <c r="AE9" s="281"/>
      <c r="AF9" s="281"/>
      <c r="AG9" s="281"/>
      <c r="AH9" s="286"/>
    </row>
    <row r="10" spans="1:34" s="132" customFormat="1" ht="33" customHeight="1">
      <c r="A10" s="131">
        <v>1</v>
      </c>
      <c r="B10" s="128" t="s">
        <v>213</v>
      </c>
      <c r="C10" s="130" t="s">
        <v>212</v>
      </c>
      <c r="D10" s="129" t="s">
        <v>122</v>
      </c>
      <c r="E10" s="128" t="s">
        <v>211</v>
      </c>
      <c r="F10" s="127">
        <v>1.5</v>
      </c>
      <c r="G10" s="127">
        <v>1.5</v>
      </c>
      <c r="H10" s="127">
        <v>3</v>
      </c>
      <c r="I10" s="127">
        <v>4</v>
      </c>
      <c r="J10" s="127">
        <v>3</v>
      </c>
      <c r="K10" s="127">
        <v>2.5</v>
      </c>
      <c r="L10" s="127">
        <v>3</v>
      </c>
      <c r="M10" s="127">
        <v>1.5</v>
      </c>
      <c r="N10" s="127">
        <v>2.5</v>
      </c>
      <c r="O10" s="127">
        <v>3.5</v>
      </c>
      <c r="P10" s="127">
        <v>3</v>
      </c>
      <c r="Q10" s="127">
        <v>2</v>
      </c>
      <c r="R10" s="127">
        <v>2</v>
      </c>
      <c r="S10" s="127">
        <v>4</v>
      </c>
      <c r="T10" s="127">
        <v>4</v>
      </c>
      <c r="U10" s="127">
        <v>2</v>
      </c>
      <c r="V10" s="127">
        <v>3.5</v>
      </c>
      <c r="W10" s="127">
        <v>3.5</v>
      </c>
      <c r="X10" s="127">
        <v>3</v>
      </c>
      <c r="Y10" s="126">
        <v>3</v>
      </c>
      <c r="Z10" s="123" t="s">
        <v>39</v>
      </c>
      <c r="AA10" s="125">
        <v>48</v>
      </c>
      <c r="AB10" s="124">
        <v>2.7916666666666665</v>
      </c>
      <c r="AC10" s="123" t="s">
        <v>58</v>
      </c>
      <c r="AD10" s="123" t="s">
        <v>58</v>
      </c>
      <c r="AE10" s="123" t="s">
        <v>58</v>
      </c>
      <c r="AF10" s="123" t="s">
        <v>58</v>
      </c>
      <c r="AG10" s="123" t="s">
        <v>58</v>
      </c>
      <c r="AH10" s="122" t="s">
        <v>59</v>
      </c>
    </row>
    <row r="11" spans="1:34" ht="33" customHeight="1">
      <c r="A11" s="131">
        <v>2</v>
      </c>
      <c r="B11" s="128" t="s">
        <v>210</v>
      </c>
      <c r="C11" s="130" t="s">
        <v>209</v>
      </c>
      <c r="D11" s="129" t="s">
        <v>208</v>
      </c>
      <c r="E11" s="128" t="s">
        <v>207</v>
      </c>
      <c r="F11" s="127">
        <v>1.5</v>
      </c>
      <c r="G11" s="127">
        <v>2</v>
      </c>
      <c r="H11" s="127">
        <v>2.5</v>
      </c>
      <c r="I11" s="127">
        <v>3</v>
      </c>
      <c r="J11" s="127">
        <v>3</v>
      </c>
      <c r="K11" s="127">
        <v>2</v>
      </c>
      <c r="L11" s="127">
        <v>4</v>
      </c>
      <c r="M11" s="127">
        <v>2</v>
      </c>
      <c r="N11" s="127">
        <v>2</v>
      </c>
      <c r="O11" s="127">
        <v>3.5</v>
      </c>
      <c r="P11" s="127">
        <v>3.5</v>
      </c>
      <c r="Q11" s="127">
        <v>2</v>
      </c>
      <c r="R11" s="127">
        <v>3</v>
      </c>
      <c r="S11" s="127">
        <v>4</v>
      </c>
      <c r="T11" s="127">
        <v>3.5</v>
      </c>
      <c r="U11" s="127">
        <v>2</v>
      </c>
      <c r="V11" s="127">
        <v>3.5</v>
      </c>
      <c r="W11" s="127">
        <v>3</v>
      </c>
      <c r="X11" s="127">
        <v>3.5</v>
      </c>
      <c r="Y11" s="126">
        <v>3.5</v>
      </c>
      <c r="Z11" s="123" t="s">
        <v>39</v>
      </c>
      <c r="AA11" s="125">
        <v>48</v>
      </c>
      <c r="AB11" s="124">
        <v>2.8645833333333335</v>
      </c>
      <c r="AC11" s="123" t="s">
        <v>58</v>
      </c>
      <c r="AD11" s="123" t="s">
        <v>58</v>
      </c>
      <c r="AE11" s="123" t="s">
        <v>58</v>
      </c>
      <c r="AF11" s="123" t="s">
        <v>58</v>
      </c>
      <c r="AG11" s="123" t="s">
        <v>58</v>
      </c>
      <c r="AH11" s="122" t="s">
        <v>59</v>
      </c>
    </row>
    <row r="12" spans="1:34" ht="33" customHeight="1">
      <c r="A12" s="131">
        <v>3</v>
      </c>
      <c r="B12" s="128" t="s">
        <v>206</v>
      </c>
      <c r="C12" s="130" t="s">
        <v>205</v>
      </c>
      <c r="D12" s="129" t="s">
        <v>204</v>
      </c>
      <c r="E12" s="128" t="s">
        <v>203</v>
      </c>
      <c r="F12" s="127">
        <v>1</v>
      </c>
      <c r="G12" s="127">
        <v>2</v>
      </c>
      <c r="H12" s="127">
        <v>3</v>
      </c>
      <c r="I12" s="127">
        <v>3</v>
      </c>
      <c r="J12" s="127">
        <v>3</v>
      </c>
      <c r="K12" s="127">
        <v>2</v>
      </c>
      <c r="L12" s="127">
        <v>3.5</v>
      </c>
      <c r="M12" s="127">
        <v>1.5</v>
      </c>
      <c r="N12" s="127">
        <v>2</v>
      </c>
      <c r="O12" s="127">
        <v>2</v>
      </c>
      <c r="P12" s="127">
        <v>3</v>
      </c>
      <c r="Q12" s="127">
        <v>2</v>
      </c>
      <c r="R12" s="127">
        <v>2.5</v>
      </c>
      <c r="S12" s="127">
        <v>4</v>
      </c>
      <c r="T12" s="127">
        <v>4</v>
      </c>
      <c r="U12" s="127">
        <v>3</v>
      </c>
      <c r="V12" s="127">
        <v>3</v>
      </c>
      <c r="W12" s="127">
        <v>3</v>
      </c>
      <c r="X12" s="127">
        <v>3</v>
      </c>
      <c r="Y12" s="126">
        <v>3</v>
      </c>
      <c r="Z12" s="123" t="s">
        <v>39</v>
      </c>
      <c r="AA12" s="125">
        <v>48</v>
      </c>
      <c r="AB12" s="124">
        <v>2.7083333333333335</v>
      </c>
      <c r="AC12" s="123" t="s">
        <v>58</v>
      </c>
      <c r="AD12" s="123" t="s">
        <v>58</v>
      </c>
      <c r="AE12" s="123" t="s">
        <v>58</v>
      </c>
      <c r="AF12" s="123" t="s">
        <v>58</v>
      </c>
      <c r="AG12" s="123" t="s">
        <v>58</v>
      </c>
      <c r="AH12" s="122" t="s">
        <v>59</v>
      </c>
    </row>
    <row r="13" spans="1:34" ht="33" customHeight="1">
      <c r="A13" s="131">
        <v>4</v>
      </c>
      <c r="B13" s="128" t="s">
        <v>202</v>
      </c>
      <c r="C13" s="130" t="s">
        <v>201</v>
      </c>
      <c r="D13" s="129" t="s">
        <v>200</v>
      </c>
      <c r="E13" s="128" t="s">
        <v>199</v>
      </c>
      <c r="F13" s="127">
        <v>1</v>
      </c>
      <c r="G13" s="127">
        <v>2</v>
      </c>
      <c r="H13" s="127">
        <v>3</v>
      </c>
      <c r="I13" s="127">
        <v>3</v>
      </c>
      <c r="J13" s="127">
        <v>3</v>
      </c>
      <c r="K13" s="127">
        <v>2.5</v>
      </c>
      <c r="L13" s="127">
        <v>3.5</v>
      </c>
      <c r="M13" s="127">
        <v>2</v>
      </c>
      <c r="N13" s="127">
        <v>2</v>
      </c>
      <c r="O13" s="127">
        <v>3.5</v>
      </c>
      <c r="P13" s="127">
        <v>3.5</v>
      </c>
      <c r="Q13" s="127">
        <v>2</v>
      </c>
      <c r="R13" s="127">
        <v>2</v>
      </c>
      <c r="S13" s="127">
        <v>4</v>
      </c>
      <c r="T13" s="127">
        <v>3.5</v>
      </c>
      <c r="U13" s="127">
        <v>3</v>
      </c>
      <c r="V13" s="127">
        <v>2.5</v>
      </c>
      <c r="W13" s="127">
        <v>3</v>
      </c>
      <c r="X13" s="127">
        <v>2</v>
      </c>
      <c r="Y13" s="126">
        <v>2.5</v>
      </c>
      <c r="Z13" s="123" t="s">
        <v>39</v>
      </c>
      <c r="AA13" s="125">
        <v>48</v>
      </c>
      <c r="AB13" s="124">
        <v>2.6770833333333335</v>
      </c>
      <c r="AC13" s="123" t="s">
        <v>58</v>
      </c>
      <c r="AD13" s="123" t="s">
        <v>58</v>
      </c>
      <c r="AE13" s="123" t="s">
        <v>58</v>
      </c>
      <c r="AF13" s="123" t="s">
        <v>58</v>
      </c>
      <c r="AG13" s="123" t="s">
        <v>58</v>
      </c>
      <c r="AH13" s="122" t="s">
        <v>59</v>
      </c>
    </row>
    <row r="14" spans="1:34" ht="33" customHeight="1">
      <c r="A14" s="131">
        <v>5</v>
      </c>
      <c r="B14" s="128" t="s">
        <v>198</v>
      </c>
      <c r="C14" s="130" t="s">
        <v>197</v>
      </c>
      <c r="D14" s="129" t="s">
        <v>196</v>
      </c>
      <c r="E14" s="128" t="s">
        <v>195</v>
      </c>
      <c r="F14" s="127">
        <v>3</v>
      </c>
      <c r="G14" s="127">
        <v>3</v>
      </c>
      <c r="H14" s="127">
        <v>3</v>
      </c>
      <c r="I14" s="127">
        <v>3</v>
      </c>
      <c r="J14" s="127">
        <v>3</v>
      </c>
      <c r="K14" s="127">
        <v>2.5</v>
      </c>
      <c r="L14" s="127">
        <v>4</v>
      </c>
      <c r="M14" s="127">
        <v>2</v>
      </c>
      <c r="N14" s="127">
        <v>2.5</v>
      </c>
      <c r="O14" s="127">
        <v>4</v>
      </c>
      <c r="P14" s="127">
        <v>3.5</v>
      </c>
      <c r="Q14" s="127">
        <v>2</v>
      </c>
      <c r="R14" s="127">
        <v>2</v>
      </c>
      <c r="S14" s="127">
        <v>4</v>
      </c>
      <c r="T14" s="127">
        <v>3.5</v>
      </c>
      <c r="U14" s="127">
        <v>3</v>
      </c>
      <c r="V14" s="127">
        <v>3.5</v>
      </c>
      <c r="W14" s="127">
        <v>3.5</v>
      </c>
      <c r="X14" s="127">
        <v>3.5</v>
      </c>
      <c r="Y14" s="126">
        <v>3.5</v>
      </c>
      <c r="Z14" s="123" t="s">
        <v>39</v>
      </c>
      <c r="AA14" s="125">
        <v>48</v>
      </c>
      <c r="AB14" s="124">
        <v>3.1041666666666665</v>
      </c>
      <c r="AC14" s="123" t="s">
        <v>58</v>
      </c>
      <c r="AD14" s="123" t="s">
        <v>58</v>
      </c>
      <c r="AE14" s="123" t="s">
        <v>58</v>
      </c>
      <c r="AF14" s="123" t="s">
        <v>58</v>
      </c>
      <c r="AG14" s="123" t="s">
        <v>58</v>
      </c>
      <c r="AH14" s="122" t="s">
        <v>59</v>
      </c>
    </row>
    <row r="15" spans="1:34" ht="33" customHeight="1">
      <c r="A15" s="131">
        <v>6</v>
      </c>
      <c r="B15" s="128" t="s">
        <v>194</v>
      </c>
      <c r="C15" s="130" t="s">
        <v>193</v>
      </c>
      <c r="D15" s="129" t="s">
        <v>192</v>
      </c>
      <c r="E15" s="128" t="s">
        <v>191</v>
      </c>
      <c r="F15" s="127">
        <v>1</v>
      </c>
      <c r="G15" s="127">
        <v>1.5</v>
      </c>
      <c r="H15" s="127">
        <v>3</v>
      </c>
      <c r="I15" s="127">
        <v>3.5</v>
      </c>
      <c r="J15" s="127">
        <v>2.5</v>
      </c>
      <c r="K15" s="127">
        <v>2</v>
      </c>
      <c r="L15" s="127">
        <v>3</v>
      </c>
      <c r="M15" s="127">
        <v>1.5</v>
      </c>
      <c r="N15" s="127">
        <v>3</v>
      </c>
      <c r="O15" s="127">
        <v>3</v>
      </c>
      <c r="P15" s="127">
        <v>2</v>
      </c>
      <c r="Q15" s="127">
        <v>2.5</v>
      </c>
      <c r="R15" s="127">
        <v>3</v>
      </c>
      <c r="S15" s="127">
        <v>4</v>
      </c>
      <c r="T15" s="127">
        <v>3.5</v>
      </c>
      <c r="U15" s="127">
        <v>3</v>
      </c>
      <c r="V15" s="127">
        <v>3.5</v>
      </c>
      <c r="W15" s="127">
        <v>4</v>
      </c>
      <c r="X15" s="127">
        <v>4</v>
      </c>
      <c r="Y15" s="126">
        <v>3.5</v>
      </c>
      <c r="Z15" s="123" t="s">
        <v>39</v>
      </c>
      <c r="AA15" s="125">
        <v>48</v>
      </c>
      <c r="AB15" s="124">
        <v>2.8958333333333335</v>
      </c>
      <c r="AC15" s="123" t="s">
        <v>58</v>
      </c>
      <c r="AD15" s="123" t="s">
        <v>58</v>
      </c>
      <c r="AE15" s="123" t="s">
        <v>58</v>
      </c>
      <c r="AF15" s="123" t="s">
        <v>58</v>
      </c>
      <c r="AG15" s="123" t="s">
        <v>58</v>
      </c>
      <c r="AH15" s="122" t="s">
        <v>59</v>
      </c>
    </row>
    <row r="16" spans="1:34" ht="33" customHeight="1">
      <c r="A16" s="131">
        <v>7</v>
      </c>
      <c r="B16" s="128" t="s">
        <v>190</v>
      </c>
      <c r="C16" s="130" t="s">
        <v>189</v>
      </c>
      <c r="D16" s="129" t="s">
        <v>188</v>
      </c>
      <c r="E16" s="128" t="s">
        <v>187</v>
      </c>
      <c r="F16" s="127">
        <v>1</v>
      </c>
      <c r="G16" s="127">
        <v>3</v>
      </c>
      <c r="H16" s="127">
        <v>3</v>
      </c>
      <c r="I16" s="127">
        <v>3</v>
      </c>
      <c r="J16" s="127">
        <v>2</v>
      </c>
      <c r="K16" s="127">
        <v>2.5</v>
      </c>
      <c r="L16" s="127">
        <v>2.5</v>
      </c>
      <c r="M16" s="127">
        <v>2</v>
      </c>
      <c r="N16" s="127">
        <v>2.5</v>
      </c>
      <c r="O16" s="127">
        <v>3</v>
      </c>
      <c r="P16" s="127">
        <v>2</v>
      </c>
      <c r="Q16" s="127">
        <v>2</v>
      </c>
      <c r="R16" s="127">
        <v>2.5</v>
      </c>
      <c r="S16" s="127">
        <v>4</v>
      </c>
      <c r="T16" s="127">
        <v>3.5</v>
      </c>
      <c r="U16" s="127">
        <v>3</v>
      </c>
      <c r="V16" s="127">
        <v>3</v>
      </c>
      <c r="W16" s="127">
        <v>3.5</v>
      </c>
      <c r="X16" s="127">
        <v>3</v>
      </c>
      <c r="Y16" s="126">
        <v>3</v>
      </c>
      <c r="Z16" s="123" t="s">
        <v>39</v>
      </c>
      <c r="AA16" s="125">
        <v>48</v>
      </c>
      <c r="AB16" s="124">
        <v>2.71875</v>
      </c>
      <c r="AC16" s="123" t="s">
        <v>58</v>
      </c>
      <c r="AD16" s="123" t="s">
        <v>58</v>
      </c>
      <c r="AE16" s="123" t="s">
        <v>58</v>
      </c>
      <c r="AF16" s="123" t="s">
        <v>58</v>
      </c>
      <c r="AG16" s="123" t="s">
        <v>58</v>
      </c>
      <c r="AH16" s="122" t="s">
        <v>59</v>
      </c>
    </row>
    <row r="17" ht="15.75" customHeight="1"/>
    <row r="18" spans="1:29" s="117" customFormat="1" ht="15.75" customHeight="1">
      <c r="A18" s="121"/>
      <c r="B18" s="120" t="s">
        <v>60</v>
      </c>
      <c r="C18" s="119" t="s">
        <v>186</v>
      </c>
      <c r="F18" s="117" t="s">
        <v>112</v>
      </c>
      <c r="N18" s="117" t="s">
        <v>52</v>
      </c>
      <c r="U18" s="117" t="s">
        <v>185</v>
      </c>
      <c r="Z18" s="118"/>
      <c r="AA18" s="118"/>
      <c r="AC18" s="117" t="s">
        <v>53</v>
      </c>
    </row>
    <row r="19" spans="3:27" s="117" customFormat="1" ht="15.75">
      <c r="C19" s="119" t="s">
        <v>62</v>
      </c>
      <c r="Z19" s="118"/>
      <c r="AA19" s="118"/>
    </row>
    <row r="20" spans="26:34" s="117" customFormat="1" ht="15.75">
      <c r="Z20" s="264" t="s">
        <v>68</v>
      </c>
      <c r="AA20" s="264"/>
      <c r="AB20" s="264"/>
      <c r="AC20" s="264"/>
      <c r="AD20" s="264"/>
      <c r="AE20" s="264"/>
      <c r="AF20" s="264"/>
      <c r="AG20" s="264"/>
      <c r="AH20" s="264"/>
    </row>
    <row r="21" spans="2:34" s="114" customFormat="1" ht="15.75">
      <c r="B21" s="267" t="s">
        <v>54</v>
      </c>
      <c r="C21" s="267"/>
      <c r="D21" s="263" t="s">
        <v>65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 t="s">
        <v>67</v>
      </c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 t="s">
        <v>55</v>
      </c>
      <c r="AA21" s="263"/>
      <c r="AB21" s="263"/>
      <c r="AC21" s="263"/>
      <c r="AD21" s="263"/>
      <c r="AE21" s="263"/>
      <c r="AF21" s="263"/>
      <c r="AG21" s="263"/>
      <c r="AH21" s="263"/>
    </row>
    <row r="22" spans="4:27" s="114" customFormat="1" ht="16.5" customHeight="1">
      <c r="D22" s="263" t="s">
        <v>66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Z22" s="116"/>
      <c r="AA22" s="116"/>
    </row>
    <row r="23" spans="26:27" ht="12.75" customHeight="1">
      <c r="Z23" s="115"/>
      <c r="AA23" s="115"/>
    </row>
    <row r="24" spans="26:27" ht="12.75" customHeight="1">
      <c r="Z24" s="115"/>
      <c r="AA24" s="115"/>
    </row>
    <row r="25" spans="26:27" ht="12.75" customHeight="1">
      <c r="Z25" s="115"/>
      <c r="AA25" s="115"/>
    </row>
    <row r="26" spans="26:27" ht="12.75" customHeight="1">
      <c r="Z26" s="115"/>
      <c r="AA26" s="115"/>
    </row>
    <row r="27" spans="26:27" ht="12.75" customHeight="1">
      <c r="Z27" s="115"/>
      <c r="AA27" s="115"/>
    </row>
    <row r="28" spans="2:34" s="114" customFormat="1" ht="19.5" customHeight="1">
      <c r="B28" s="263" t="s">
        <v>69</v>
      </c>
      <c r="C28" s="263"/>
      <c r="D28" s="263" t="s">
        <v>70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Z28" s="263" t="s">
        <v>71</v>
      </c>
      <c r="AA28" s="263"/>
      <c r="AB28" s="263"/>
      <c r="AC28" s="263"/>
      <c r="AD28" s="263"/>
      <c r="AE28" s="263"/>
      <c r="AF28" s="263"/>
      <c r="AG28" s="263"/>
      <c r="AH28" s="263"/>
    </row>
    <row r="29" ht="12.75" customHeight="1">
      <c r="Z29" s="112"/>
    </row>
  </sheetData>
  <sheetProtection/>
  <mergeCells count="47">
    <mergeCell ref="AH7:AH9"/>
    <mergeCell ref="U7:U8"/>
    <mergeCell ref="AG7:AG9"/>
    <mergeCell ref="AB7:AB8"/>
    <mergeCell ref="G7:G8"/>
    <mergeCell ref="F7:F8"/>
    <mergeCell ref="AA7:AA8"/>
    <mergeCell ref="X7:Y7"/>
    <mergeCell ref="W7:W8"/>
    <mergeCell ref="V7:V8"/>
    <mergeCell ref="M7:M8"/>
    <mergeCell ref="A7:A9"/>
    <mergeCell ref="I7:I8"/>
    <mergeCell ref="T7:T8"/>
    <mergeCell ref="AF7:AF9"/>
    <mergeCell ref="S7:S8"/>
    <mergeCell ref="AE7:AE9"/>
    <mergeCell ref="R7:R8"/>
    <mergeCell ref="Q7:Q8"/>
    <mergeCell ref="H7:H8"/>
    <mergeCell ref="L7:L8"/>
    <mergeCell ref="B7:B9"/>
    <mergeCell ref="K7:K8"/>
    <mergeCell ref="J7:J8"/>
    <mergeCell ref="P7:P8"/>
    <mergeCell ref="AD7:AD9"/>
    <mergeCell ref="O7:O8"/>
    <mergeCell ref="AC7:AC9"/>
    <mergeCell ref="N7:N8"/>
    <mergeCell ref="Z7:Z9"/>
    <mergeCell ref="A4:AH4"/>
    <mergeCell ref="A5:AH5"/>
    <mergeCell ref="B21:C21"/>
    <mergeCell ref="D21:N21"/>
    <mergeCell ref="P1:AH1"/>
    <mergeCell ref="P2:AH2"/>
    <mergeCell ref="A1:O1"/>
    <mergeCell ref="A2:O2"/>
    <mergeCell ref="C7:D9"/>
    <mergeCell ref="E7:E9"/>
    <mergeCell ref="D22:N22"/>
    <mergeCell ref="B28:C28"/>
    <mergeCell ref="D28:N28"/>
    <mergeCell ref="Z20:AH20"/>
    <mergeCell ref="Z21:AH21"/>
    <mergeCell ref="Z28:AH28"/>
    <mergeCell ref="O21:Y21"/>
  </mergeCells>
  <conditionalFormatting sqref="F10:Y16">
    <cfRule type="cellIs" priority="1" dxfId="0" operator="lessThan" stopIfTrue="1">
      <formula>1</formula>
    </cfRule>
  </conditionalFormatting>
  <printOptions horizontalCentered="1"/>
  <pageMargins left="0" right="0" top="0.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Y21"/>
  <sheetViews>
    <sheetView zoomScaleSheetLayoutView="100" zoomScalePageLayoutView="0" workbookViewId="0" topLeftCell="A10">
      <selection activeCell="AL8" sqref="AL8"/>
    </sheetView>
  </sheetViews>
  <sheetFormatPr defaultColWidth="10.28125" defaultRowHeight="12.75" customHeight="1"/>
  <cols>
    <col min="1" max="1" width="4.7109375" style="112" customWidth="1"/>
    <col min="2" max="2" width="12.57421875" style="112" customWidth="1"/>
    <col min="3" max="3" width="12.00390625" style="112" customWidth="1"/>
    <col min="4" max="4" width="7.140625" style="112" customWidth="1"/>
    <col min="5" max="5" width="10.421875" style="112" customWidth="1"/>
    <col min="6" max="26" width="3.140625" style="112" customWidth="1"/>
    <col min="27" max="27" width="2.421875" style="112" customWidth="1"/>
    <col min="28" max="28" width="3.7109375" style="112" customWidth="1"/>
    <col min="29" max="29" width="4.421875" style="112" customWidth="1"/>
    <col min="30" max="34" width="2.421875" style="112" customWidth="1"/>
    <col min="35" max="35" width="11.00390625" style="112" customWidth="1"/>
    <col min="36" max="16384" width="10.28125" style="112" customWidth="1"/>
  </cols>
  <sheetData>
    <row r="1" spans="1:51" ht="14.2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 t="s">
        <v>1</v>
      </c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</row>
    <row r="2" spans="1:35" ht="14.25" customHeight="1">
      <c r="A2" s="268" t="s">
        <v>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 t="s">
        <v>3</v>
      </c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3" ht="9" customHeight="1"/>
    <row r="4" spans="1:51" ht="18.75" customHeight="1">
      <c r="A4" s="265" t="s">
        <v>184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</row>
    <row r="5" spans="1:51" s="136" customFormat="1" ht="17.25" customHeight="1">
      <c r="A5" s="266" t="s">
        <v>242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</row>
    <row r="6" spans="10:12" s="136" customFormat="1" ht="19.5" customHeight="1">
      <c r="J6" s="137"/>
      <c r="K6" s="137"/>
      <c r="L6" s="137"/>
    </row>
    <row r="7" spans="1:35" ht="68.25" customHeight="1">
      <c r="A7" s="282" t="s">
        <v>4</v>
      </c>
      <c r="B7" s="270" t="s">
        <v>5</v>
      </c>
      <c r="C7" s="270" t="s">
        <v>6</v>
      </c>
      <c r="D7" s="271"/>
      <c r="E7" s="276" t="s">
        <v>7</v>
      </c>
      <c r="F7" s="289" t="s">
        <v>241</v>
      </c>
      <c r="G7" s="289" t="s">
        <v>240</v>
      </c>
      <c r="H7" s="289" t="s">
        <v>239</v>
      </c>
      <c r="I7" s="289" t="s">
        <v>238</v>
      </c>
      <c r="J7" s="289" t="s">
        <v>237</v>
      </c>
      <c r="K7" s="289" t="s">
        <v>236</v>
      </c>
      <c r="L7" s="289" t="s">
        <v>235</v>
      </c>
      <c r="M7" s="289" t="s">
        <v>234</v>
      </c>
      <c r="N7" s="289" t="s">
        <v>233</v>
      </c>
      <c r="O7" s="289" t="s">
        <v>232</v>
      </c>
      <c r="P7" s="289" t="s">
        <v>231</v>
      </c>
      <c r="Q7" s="289" t="s">
        <v>9</v>
      </c>
      <c r="R7" s="289" t="s">
        <v>25</v>
      </c>
      <c r="S7" s="289" t="s">
        <v>230</v>
      </c>
      <c r="T7" s="289" t="s">
        <v>229</v>
      </c>
      <c r="U7" s="289" t="s">
        <v>228</v>
      </c>
      <c r="V7" s="289" t="s">
        <v>94</v>
      </c>
      <c r="W7" s="289" t="s">
        <v>227</v>
      </c>
      <c r="X7" s="289" t="s">
        <v>226</v>
      </c>
      <c r="Y7" s="287" t="s">
        <v>26</v>
      </c>
      <c r="Z7" s="288"/>
      <c r="AA7" s="279" t="s">
        <v>225</v>
      </c>
      <c r="AB7" s="279" t="s">
        <v>28</v>
      </c>
      <c r="AC7" s="279" t="s">
        <v>29</v>
      </c>
      <c r="AD7" s="279" t="s">
        <v>30</v>
      </c>
      <c r="AE7" s="279" t="s">
        <v>31</v>
      </c>
      <c r="AF7" s="279" t="s">
        <v>167</v>
      </c>
      <c r="AG7" s="279" t="s">
        <v>166</v>
      </c>
      <c r="AH7" s="279" t="s">
        <v>165</v>
      </c>
      <c r="AI7" s="285" t="s">
        <v>32</v>
      </c>
    </row>
    <row r="8" spans="1:35" ht="184.5" customHeight="1">
      <c r="A8" s="283"/>
      <c r="B8" s="272"/>
      <c r="C8" s="272"/>
      <c r="D8" s="273"/>
      <c r="E8" s="277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135" t="s">
        <v>224</v>
      </c>
      <c r="Z8" s="135" t="s">
        <v>223</v>
      </c>
      <c r="AA8" s="281"/>
      <c r="AB8" s="280"/>
      <c r="AC8" s="280"/>
      <c r="AD8" s="281"/>
      <c r="AE8" s="281"/>
      <c r="AF8" s="281"/>
      <c r="AG8" s="281"/>
      <c r="AH8" s="281"/>
      <c r="AI8" s="286"/>
    </row>
    <row r="9" spans="1:35" ht="17.25" customHeight="1">
      <c r="A9" s="284"/>
      <c r="B9" s="274"/>
      <c r="C9" s="274"/>
      <c r="D9" s="275"/>
      <c r="E9" s="278"/>
      <c r="F9" s="134">
        <v>2</v>
      </c>
      <c r="G9" s="134">
        <v>2</v>
      </c>
      <c r="H9" s="134">
        <v>2</v>
      </c>
      <c r="I9" s="134">
        <v>2</v>
      </c>
      <c r="J9" s="134">
        <v>2</v>
      </c>
      <c r="K9" s="134">
        <v>2</v>
      </c>
      <c r="L9" s="134">
        <v>2</v>
      </c>
      <c r="M9" s="134">
        <v>2</v>
      </c>
      <c r="N9" s="134">
        <v>2</v>
      </c>
      <c r="O9" s="134">
        <v>3</v>
      </c>
      <c r="P9" s="134">
        <v>2</v>
      </c>
      <c r="Q9" s="134">
        <v>2</v>
      </c>
      <c r="R9" s="134">
        <v>2</v>
      </c>
      <c r="S9" s="134">
        <v>2</v>
      </c>
      <c r="T9" s="134">
        <v>2</v>
      </c>
      <c r="U9" s="134">
        <v>2</v>
      </c>
      <c r="V9" s="134">
        <v>6</v>
      </c>
      <c r="W9" s="134">
        <v>2</v>
      </c>
      <c r="X9" s="134">
        <v>3</v>
      </c>
      <c r="Y9" s="131">
        <v>3</v>
      </c>
      <c r="Z9" s="131">
        <v>3</v>
      </c>
      <c r="AA9" s="280"/>
      <c r="AC9" s="134">
        <v>50</v>
      </c>
      <c r="AD9" s="280"/>
      <c r="AE9" s="280"/>
      <c r="AF9" s="280"/>
      <c r="AG9" s="280"/>
      <c r="AH9" s="280"/>
      <c r="AI9" s="286"/>
    </row>
    <row r="10" spans="1:35" ht="39.75" customHeight="1">
      <c r="A10" s="131">
        <v>1</v>
      </c>
      <c r="B10" s="128" t="s">
        <v>222</v>
      </c>
      <c r="C10" s="130" t="s">
        <v>221</v>
      </c>
      <c r="D10" s="129" t="s">
        <v>220</v>
      </c>
      <c r="E10" s="128" t="s">
        <v>219</v>
      </c>
      <c r="F10" s="127">
        <v>2.5</v>
      </c>
      <c r="G10" s="127">
        <v>2.5</v>
      </c>
      <c r="H10" s="127">
        <v>3</v>
      </c>
      <c r="I10" s="127">
        <v>3</v>
      </c>
      <c r="J10" s="127">
        <v>3.5</v>
      </c>
      <c r="K10" s="127">
        <v>3</v>
      </c>
      <c r="L10" s="127">
        <v>3.5</v>
      </c>
      <c r="M10" s="127">
        <v>2</v>
      </c>
      <c r="N10" s="127">
        <v>2</v>
      </c>
      <c r="O10" s="127">
        <v>2.5</v>
      </c>
      <c r="P10" s="127">
        <v>3.5</v>
      </c>
      <c r="Q10" s="127">
        <v>2</v>
      </c>
      <c r="R10" s="127">
        <v>3</v>
      </c>
      <c r="S10" s="127">
        <v>3.5</v>
      </c>
      <c r="T10" s="127">
        <v>3.5</v>
      </c>
      <c r="U10" s="127">
        <v>3.5</v>
      </c>
      <c r="V10" s="127">
        <v>3.5</v>
      </c>
      <c r="W10" s="127">
        <v>4</v>
      </c>
      <c r="X10" s="127">
        <v>3</v>
      </c>
      <c r="Y10" s="127">
        <v>4</v>
      </c>
      <c r="Z10" s="127">
        <v>4</v>
      </c>
      <c r="AA10" s="130" t="s">
        <v>39</v>
      </c>
      <c r="AB10" s="151">
        <v>50</v>
      </c>
      <c r="AC10" s="150">
        <f>SUMPRODUCT(F10:Z10,$F$9:$Z$9)/50</f>
        <v>3.15</v>
      </c>
      <c r="AD10" s="149" t="s">
        <v>58</v>
      </c>
      <c r="AE10" s="149" t="s">
        <v>58</v>
      </c>
      <c r="AF10" s="149" t="s">
        <v>58</v>
      </c>
      <c r="AG10" s="149" t="s">
        <v>58</v>
      </c>
      <c r="AH10" s="149" t="s">
        <v>58</v>
      </c>
      <c r="AI10" s="148" t="s">
        <v>59</v>
      </c>
    </row>
    <row r="11" spans="6:26" ht="12" customHeight="1"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46" ht="12.75">
      <c r="A12" s="146" t="s">
        <v>81</v>
      </c>
      <c r="C12" s="145" t="s">
        <v>218</v>
      </c>
      <c r="H12" s="144" t="s">
        <v>79</v>
      </c>
      <c r="O12" s="144" t="s">
        <v>52</v>
      </c>
      <c r="T12" s="144" t="s">
        <v>217</v>
      </c>
      <c r="AA12" s="144" t="s">
        <v>216</v>
      </c>
      <c r="AT12" s="144"/>
    </row>
    <row r="13" ht="12.75">
      <c r="C13" s="143" t="s">
        <v>76</v>
      </c>
    </row>
    <row r="14" spans="24:35" s="142" customFormat="1" ht="14.25" customHeight="1">
      <c r="X14" s="268" t="s">
        <v>68</v>
      </c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</row>
    <row r="15" spans="1:35" s="142" customFormat="1" ht="18.75" customHeight="1">
      <c r="A15" s="268" t="s">
        <v>54</v>
      </c>
      <c r="B15" s="268"/>
      <c r="C15" s="268"/>
      <c r="D15" s="268" t="s">
        <v>75</v>
      </c>
      <c r="E15" s="268"/>
      <c r="F15" s="268"/>
      <c r="G15" s="268"/>
      <c r="H15" s="268"/>
      <c r="I15" s="268"/>
      <c r="J15" s="268"/>
      <c r="K15" s="140"/>
      <c r="L15" s="140"/>
      <c r="M15" s="142" t="s">
        <v>215</v>
      </c>
      <c r="N15" s="140"/>
      <c r="O15" s="140"/>
      <c r="P15" s="140"/>
      <c r="Q15" s="140"/>
      <c r="R15" s="140"/>
      <c r="X15" s="268" t="s">
        <v>55</v>
      </c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</row>
    <row r="16" spans="4:18" s="142" customFormat="1" ht="16.5" customHeight="1">
      <c r="D16" s="268" t="s">
        <v>66</v>
      </c>
      <c r="E16" s="268"/>
      <c r="F16" s="268"/>
      <c r="G16" s="268"/>
      <c r="H16" s="268"/>
      <c r="I16" s="268"/>
      <c r="J16" s="268"/>
      <c r="K16" s="140"/>
      <c r="L16" s="140"/>
      <c r="M16" s="140"/>
      <c r="N16" s="140"/>
      <c r="O16" s="140"/>
      <c r="P16" s="140"/>
      <c r="Q16" s="140"/>
      <c r="R16" s="140"/>
    </row>
    <row r="17" s="142" customFormat="1" ht="12.75" customHeight="1"/>
    <row r="18" s="142" customFormat="1" ht="12.75" customHeight="1"/>
    <row r="19" s="142" customFormat="1" ht="12.75" customHeight="1"/>
    <row r="20" s="142" customFormat="1" ht="12.75" customHeight="1"/>
    <row r="21" spans="1:35" s="142" customFormat="1" ht="19.5" customHeight="1">
      <c r="A21" s="268" t="s">
        <v>69</v>
      </c>
      <c r="B21" s="268"/>
      <c r="C21" s="268"/>
      <c r="D21" s="268" t="s">
        <v>70</v>
      </c>
      <c r="E21" s="268"/>
      <c r="F21" s="268"/>
      <c r="G21" s="268"/>
      <c r="H21" s="268"/>
      <c r="I21" s="268"/>
      <c r="J21" s="268"/>
      <c r="K21" s="140"/>
      <c r="L21" s="140"/>
      <c r="M21" s="140"/>
      <c r="N21" s="140"/>
      <c r="O21" s="140"/>
      <c r="P21" s="140"/>
      <c r="Q21" s="140"/>
      <c r="R21" s="140"/>
      <c r="X21" s="268" t="s">
        <v>72</v>
      </c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</row>
    <row r="22" s="142" customFormat="1" ht="12.75" customHeight="1"/>
    <row r="23" s="142" customFormat="1" ht="12.75" customHeight="1"/>
  </sheetData>
  <sheetProtection/>
  <mergeCells count="47">
    <mergeCell ref="X14:AI14"/>
    <mergeCell ref="X15:AI15"/>
    <mergeCell ref="X21:AI21"/>
    <mergeCell ref="P1:AI1"/>
    <mergeCell ref="P2:AI2"/>
    <mergeCell ref="A4:AI4"/>
    <mergeCell ref="A5:AI5"/>
    <mergeCell ref="D15:J15"/>
    <mergeCell ref="D16:J16"/>
    <mergeCell ref="D21:J21"/>
    <mergeCell ref="A15:C15"/>
    <mergeCell ref="A21:C21"/>
    <mergeCell ref="F7:F8"/>
    <mergeCell ref="AB7:AB8"/>
    <mergeCell ref="C7:D9"/>
    <mergeCell ref="B7:B9"/>
    <mergeCell ref="L7:L8"/>
    <mergeCell ref="K7:K8"/>
    <mergeCell ref="A7:A9"/>
    <mergeCell ref="J7:J8"/>
    <mergeCell ref="M7:M8"/>
    <mergeCell ref="I7:I8"/>
    <mergeCell ref="H7:H8"/>
    <mergeCell ref="G7:G8"/>
    <mergeCell ref="Q7:Q8"/>
    <mergeCell ref="AA7:AA9"/>
    <mergeCell ref="P7:P8"/>
    <mergeCell ref="T7:T8"/>
    <mergeCell ref="V7:V8"/>
    <mergeCell ref="U7:U8"/>
    <mergeCell ref="R7:R8"/>
    <mergeCell ref="AD7:AD9"/>
    <mergeCell ref="Y7:Z7"/>
    <mergeCell ref="X7:X8"/>
    <mergeCell ref="W7:W8"/>
    <mergeCell ref="A1:O1"/>
    <mergeCell ref="O7:O8"/>
    <mergeCell ref="A2:O2"/>
    <mergeCell ref="N7:N8"/>
    <mergeCell ref="E7:E9"/>
    <mergeCell ref="AI7:AI9"/>
    <mergeCell ref="AC7:AC8"/>
    <mergeCell ref="AH7:AH9"/>
    <mergeCell ref="AG7:AG9"/>
    <mergeCell ref="AF7:AF9"/>
    <mergeCell ref="S7:S8"/>
    <mergeCell ref="AE7:AE9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vmlinh</dc:creator>
  <cp:keywords/>
  <dc:description/>
  <cp:lastModifiedBy>htha</cp:lastModifiedBy>
  <cp:lastPrinted>2020-06-02T08:25:50Z</cp:lastPrinted>
  <dcterms:created xsi:type="dcterms:W3CDTF">2020-06-02T08:26:16Z</dcterms:created>
  <dcterms:modified xsi:type="dcterms:W3CDTF">2020-06-02T09:57:51Z</dcterms:modified>
  <cp:category/>
  <cp:version/>
  <cp:contentType/>
  <cp:contentStatus/>
</cp:coreProperties>
</file>